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50-2021\2-vyzva\vyzva-podpurne dokumenty\"/>
    </mc:Choice>
  </mc:AlternateContent>
  <xr:revisionPtr revIDLastSave="0" documentId="13_ncr:1_{EC75572D-AE6F-492F-B9E6-B33C765E33CB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KP!$B$6:$R$98</definedName>
    <definedName name="_xlnm.Print_Titles" localSheetId="0">KP!$6:$6</definedName>
    <definedName name="_xlnm.Print_Area" localSheetId="0">KP!$A$1:$S$102</definedName>
  </definedNames>
  <calcPr calcId="191029" concurrentCalc="0"/>
</workbook>
</file>

<file path=xl/calcChain.xml><?xml version="1.0" encoding="utf-8"?>
<calcChain xmlns="http://schemas.openxmlformats.org/spreadsheetml/2006/main">
  <c r="J7" i="1" l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H101" i="1"/>
  <c r="I101" i="1"/>
</calcChain>
</file>

<file path=xl/sharedStrings.xml><?xml version="1.0" encoding="utf-8"?>
<sst xmlns="http://schemas.openxmlformats.org/spreadsheetml/2006/main" count="306" uniqueCount="200">
  <si>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</si>
  <si>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</si>
  <si>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</si>
  <si>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</si>
  <si>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</si>
  <si>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</si>
  <si>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</si>
  <si>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</si>
  <si>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</si>
  <si>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</si>
  <si>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</si>
  <si>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</si>
  <si>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</si>
  <si>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</si>
  <si>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</si>
  <si>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</si>
  <si>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Obchodní podmínky NAD RÁMEC STANDARDNÍCH 
obchodních podmínek </t>
  </si>
  <si>
    <t>Kontaktní osoba 
k převzetí zboží</t>
  </si>
  <si>
    <t xml:space="preserve">Místo dodání </t>
  </si>
  <si>
    <t>ks</t>
  </si>
  <si>
    <t>bal</t>
  </si>
  <si>
    <t>sada</t>
  </si>
  <si>
    <t xml:space="preserve">Blok A5 lepený linka </t>
  </si>
  <si>
    <t>Tuhy do mikrotužky 0,5 HB,B</t>
  </si>
  <si>
    <t>Blok lepený bílý -  špalík 8-9 x 8-9 cm</t>
  </si>
  <si>
    <r>
      <t xml:space="preserve">Termín dodání 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</si>
  <si>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Obálky C5 zelený pruh, 162 x 229 mm</t>
  </si>
  <si>
    <t>CPV - výběr
kancelářské potřeby</t>
  </si>
  <si>
    <t>Propisovací tužka jednorázová</t>
  </si>
  <si>
    <t xml:space="preserve">ks </t>
  </si>
  <si>
    <t>Velmi jemný plastický hrot , šíře stopy 0,3 mm.</t>
  </si>
  <si>
    <t xml:space="preserve">Mikro tužka 0,5 </t>
  </si>
  <si>
    <t>Nůžky celokovové - 20 cm</t>
  </si>
  <si>
    <t>V případě, že se dodavatel při předání zboží na některá uvedená tel. čísla nedovolá, bude v takovém případě volat tel. 377631 332, 377 631 320, 377 631 325.</t>
  </si>
  <si>
    <t>Samostatná faktrua</t>
  </si>
  <si>
    <t>Pokud financováno z projektových prostředků, pak ŘEŠITEL uvede: NÁZEV A ČÍSLO DOTAČNÍHO PROJEKTU</t>
  </si>
  <si>
    <t>Obaly "L" A4 - čirá</t>
  </si>
  <si>
    <t xml:space="preserve">Blok A5 boční spirála linka </t>
  </si>
  <si>
    <t>Sešit A5 linka</t>
  </si>
  <si>
    <t>Sešit A4 linka</t>
  </si>
  <si>
    <t>Obálky C5 162 x 229 mm</t>
  </si>
  <si>
    <t>Lepící páska 19mm x 66 m  transparentní</t>
  </si>
  <si>
    <t>Lepicí tyčinka  min. 20g</t>
  </si>
  <si>
    <t>Vysoká lepicí síla a okamžitá přilnavost. Vhodné na  papír, karton, nevysychá, neobsahuje rozpouštědla.</t>
  </si>
  <si>
    <t>Zvýrazňovač 1-4 mm, sada 4ks</t>
  </si>
  <si>
    <t>Zvýrazňovač  1 - 4,6 mm - sada 4ks</t>
  </si>
  <si>
    <t>Čisticí utěrka mikrovlákno</t>
  </si>
  <si>
    <t>Utěrka z mikrovlákna k čištění  LCD, brýlí, čoček dalekohledů, displeje fotoaparátů.</t>
  </si>
  <si>
    <t>Obálka PVC se zipem A4 - čirá</t>
  </si>
  <si>
    <t>Rozlišovač papírový ("jazyk") - mix 5 barev</t>
  </si>
  <si>
    <t xml:space="preserve">Samolepící bločky 38 x 51 mm,  4 x neon  </t>
  </si>
  <si>
    <t xml:space="preserve">Samolepící záložky: šipky 12 x 42 mm - 5 x neon </t>
  </si>
  <si>
    <t>Lepicí páska oboustranná 38mmx10m</t>
  </si>
  <si>
    <t>pastelky - 24 barev</t>
  </si>
  <si>
    <t>Zvýrazňovač 1-4 mm - sada 6ks</t>
  </si>
  <si>
    <t xml:space="preserve">Čisticí vlhčené ubrousky univerzální </t>
  </si>
  <si>
    <t>Nůžky kancelářské střední</t>
  </si>
  <si>
    <t>Euroobal A4 - hladký</t>
  </si>
  <si>
    <t xml:space="preserve">Euroobal A4 - krupička </t>
  </si>
  <si>
    <t xml:space="preserve">Euroobal A4 - klopa </t>
  </si>
  <si>
    <t>Blok nelepený bílý - špalík 8-9 x 8-9 cm</t>
  </si>
  <si>
    <t>Samolepicí blok  76 x 76 mm - žlutý - 100 list</t>
  </si>
  <si>
    <t>Samolepící záložky 20 x 50 mm - 4 barvy</t>
  </si>
  <si>
    <t>Blok A4 boční spirála linka</t>
  </si>
  <si>
    <t>Blok A5 horní spirála, čtvereček</t>
  </si>
  <si>
    <t xml:space="preserve">Sešit A5 čistý </t>
  </si>
  <si>
    <t xml:space="preserve">Sešit A4 čistý </t>
  </si>
  <si>
    <t>Taška obchodní - obálka A4/dno</t>
  </si>
  <si>
    <t>Lepicí páska oboustranná 25mmx10m</t>
  </si>
  <si>
    <t>Lepicí páska s odvíječem lepenky 19mm</t>
  </si>
  <si>
    <t xml:space="preserve">Lepící páska do stolních odvíječů - náplň 19mm </t>
  </si>
  <si>
    <t>Lepicí tyčinka  min. 40g</t>
  </si>
  <si>
    <t>0,5 mm, plast tělo, guma, výsuvný hrot, pogumovaný úchop.</t>
  </si>
  <si>
    <t>Popisovač lihový 1mm - sada 4ks</t>
  </si>
  <si>
    <t>Drátěný organizér</t>
  </si>
  <si>
    <t>Miska na spony</t>
  </si>
  <si>
    <t xml:space="preserve">Čisticí sprej na obrazovky </t>
  </si>
  <si>
    <t>Čistící souprava na LCD monitory (pěna+utěrka)</t>
  </si>
  <si>
    <t>Propustka k lékaři</t>
  </si>
  <si>
    <t>1balení/100listů.</t>
  </si>
  <si>
    <t>Děrovačka - min.20 listů</t>
  </si>
  <si>
    <t xml:space="preserve">Spojovače No.10 </t>
  </si>
  <si>
    <t xml:space="preserve">Spojovače 24/6  </t>
  </si>
  <si>
    <t>Kniha podpisová A4</t>
  </si>
  <si>
    <t>Motouz PP juta barevný umělý</t>
  </si>
  <si>
    <t>Nůž na dopisy</t>
  </si>
  <si>
    <t>Ořezávátko dvojité se zásobníkem</t>
  </si>
  <si>
    <t>Trojúhelník 45</t>
  </si>
  <si>
    <t>Samolepicí blok - linkované 102x152 mm</t>
  </si>
  <si>
    <t>Popisovač permanent</t>
  </si>
  <si>
    <t>KS</t>
  </si>
  <si>
    <t>Ing. Klára Koptová,
Tel.: 37763 1256</t>
  </si>
  <si>
    <t>Univerzitní 8, 
301 00 Plzeň, 
Rektorát - Odbor lidských zdrojů, 
místnost UR 206</t>
  </si>
  <si>
    <r>
      <t xml:space="preserve">Obálka plastová PVC s patentem /druk/ A4 - </t>
    </r>
    <r>
      <rPr>
        <b/>
        <sz val="11"/>
        <rFont val="Calibri"/>
        <family val="2"/>
        <charset val="238"/>
      </rPr>
      <t>Modrá</t>
    </r>
  </si>
  <si>
    <t>Kvalitní průhledný polypropylen, zavírání jedním drukem (patentem) na delší straně.</t>
  </si>
  <si>
    <t>Materiál PVC, s plastovým zipem.</t>
  </si>
  <si>
    <r>
      <t xml:space="preserve">Pořadač pákový A4 - 5 cm, prešpán - </t>
    </r>
    <r>
      <rPr>
        <b/>
        <sz val="11"/>
        <rFont val="Calibri"/>
        <family val="2"/>
        <charset val="238"/>
      </rPr>
      <t>Modrý</t>
    </r>
  </si>
  <si>
    <t>Karton z vnější strany potažený prešpánem, z vnitřní strany hladký papír, uzavírací kroužky proti náhodnému otevření, kovová ochranná lišta pro delší životnost, hřbetní kroužek.</t>
  </si>
  <si>
    <r>
      <t>Pořadač pákový A4 - 7,5 cm, prešpán -</t>
    </r>
    <r>
      <rPr>
        <b/>
        <sz val="11"/>
        <rFont val="Calibri"/>
        <family val="2"/>
        <charset val="238"/>
      </rPr>
      <t xml:space="preserve"> Červený</t>
    </r>
  </si>
  <si>
    <t xml:space="preserve">Karton z vnější strany potažený prešpánem, z vnitřní strany hladký papír, uzavírací kroužky proti náhodnému otevření, kovová ochranná lišta. </t>
  </si>
  <si>
    <t>Oddělování stránek v pořadačích všech typů, rozměr 10,5x24 cm, min. 100 ks /balení.</t>
  </si>
  <si>
    <r>
      <t>Rychlovazače PVC, A4 -</t>
    </r>
    <r>
      <rPr>
        <b/>
        <sz val="11"/>
        <rFont val="Calibri"/>
        <family val="2"/>
        <charset val="238"/>
      </rPr>
      <t xml:space="preserve"> Žluté</t>
    </r>
  </si>
  <si>
    <t>Formát A4, přední strana průhledná, zadní barevná.</t>
  </si>
  <si>
    <t>Pro formát A4, karton min. 250g.</t>
  </si>
  <si>
    <r>
      <t>Desky odkládací A4, bez klop, ekokarton -</t>
    </r>
    <r>
      <rPr>
        <b/>
        <sz val="11"/>
        <rFont val="Calibri"/>
        <family val="2"/>
        <charset val="238"/>
      </rPr>
      <t xml:space="preserve"> Modré</t>
    </r>
  </si>
  <si>
    <r>
      <t>Rychlovazač karton, nezávěsný A4 -</t>
    </r>
    <r>
      <rPr>
        <b/>
        <sz val="11"/>
        <rFont val="Calibri"/>
        <family val="2"/>
        <charset val="238"/>
      </rPr>
      <t>Modrý</t>
    </r>
  </si>
  <si>
    <t xml:space="preserve">Pro vkládání dokumentů do velikosti A4, ekokarton 250g. </t>
  </si>
  <si>
    <r>
      <t xml:space="preserve">Desky s gumičkou A4, 3 klopy, prešpán - </t>
    </r>
    <r>
      <rPr>
        <b/>
        <sz val="11"/>
        <rFont val="Calibri"/>
        <family val="2"/>
        <charset val="238"/>
      </rPr>
      <t>Zelené</t>
    </r>
  </si>
  <si>
    <t>Odkládací desky A4, prešpán 350 g, zajišťovací gumička.</t>
  </si>
  <si>
    <t>Čiré, min. 45 mic., balení 100 ks.</t>
  </si>
  <si>
    <t>Čiré, min. 45 mic.,  balení 100 ks.</t>
  </si>
  <si>
    <t>Čiré, obal otevřený z boční strany s klopou, polypropylen, euroděrování, min. 100 mic., balení 10 ks.</t>
  </si>
  <si>
    <t>Nezávěsné hladké PVC obaly, vkládání na šířku i na výšku, min. 150 mic, 10 ks v balení.</t>
  </si>
  <si>
    <t>Slepený špalíček bílých papírů.</t>
  </si>
  <si>
    <t>Nelepený bílý, volné listy.</t>
  </si>
  <si>
    <t>Samolepicí blok, každý lístek má podél jedné strany lepivý pásek, 4 barvy po 50 listech v balení.</t>
  </si>
  <si>
    <t>Adhezní bloček - neon, opatřen lepicí vrstvou pouze zpoloviny, nezanechává stopy po lepidle. 100 lístků.</t>
  </si>
  <si>
    <r>
      <t xml:space="preserve">Obaly "L" A4 - </t>
    </r>
    <r>
      <rPr>
        <b/>
        <sz val="11"/>
        <rFont val="Calibri"/>
        <family val="2"/>
        <charset val="238"/>
      </rPr>
      <t>Řůžové</t>
    </r>
  </si>
  <si>
    <r>
      <t xml:space="preserve">Samolepící blok  75 x 75 mm ± 2 mm - </t>
    </r>
    <r>
      <rPr>
        <b/>
        <sz val="11"/>
        <rFont val="Calibri"/>
        <family val="2"/>
        <charset val="238"/>
      </rPr>
      <t>neon Žlutá</t>
    </r>
  </si>
  <si>
    <t>Nezanechává stopy lepidla, 100 listů v bločku.</t>
  </si>
  <si>
    <t>Popisovatelné šipky, neonové samolepicí záložky, plastové, průhledné. 5 x 25ks  v balení.</t>
  </si>
  <si>
    <t>Možnost mnohonásobné aplikace, po odlepení nezanechávají žádnou stopu, 4 x 50 listů.</t>
  </si>
  <si>
    <t>Min. 50 listů, lepená vazba.</t>
  </si>
  <si>
    <t>Min. 50 listů, spirála vlevo.</t>
  </si>
  <si>
    <t>Min. 40 listů, horní vinutá spirála, papír bezdřevý, bělený.</t>
  </si>
  <si>
    <t>Min. 40 listů.</t>
  </si>
  <si>
    <t xml:space="preserve">Min. 40 listů. </t>
  </si>
  <si>
    <t>Samolepící, 1 bal/50ks.</t>
  </si>
  <si>
    <t>Obálky bílé samolepící se dnem A4.</t>
  </si>
  <si>
    <t>Kvalitní lepicí páska průhledná.</t>
  </si>
  <si>
    <t>Polypropylenová oboustranná lepicí páska, univerzální použití, možnost použít pro podlahové krytiny a koberce.</t>
  </si>
  <si>
    <t xml:space="preserve">Polypropylenová oboustranná lepicí páska, univerzální použití,  možnost použít pro podlahové krytiny a koberce. </t>
  </si>
  <si>
    <t>Lepicí páska 33 m × 19 mm, transparentní,odvíječ s kovovým nožem.</t>
  </si>
  <si>
    <t>Transparentní lepicí páska vhodná do stolních odvíječů, šíře19 mm, návin min. 30 m.</t>
  </si>
  <si>
    <t>Min. 12 tuh v balení.</t>
  </si>
  <si>
    <t>Klasické šestihranné pastelky , barevně lakované.</t>
  </si>
  <si>
    <t>Obyčejná jednorázová propiska. Nelze měnit náplň! Barva krytky odpovídá barvě náplně.</t>
  </si>
  <si>
    <t xml:space="preserve">Vyměnitelná náplň F- 411, modrý inkoust, jehlový hrot 0,5 mm pro extra jemné psaní, plastové tělo, pogumovaný úchop pro příjemnější držení, stiskací mechanismus, kovový hrot. </t>
  </si>
  <si>
    <r>
      <t>Propisovací tužka -</t>
    </r>
    <r>
      <rPr>
        <b/>
        <sz val="11"/>
        <rFont val="Calibri"/>
        <family val="2"/>
        <charset val="238"/>
      </rPr>
      <t xml:space="preserve"> tmavě modrá</t>
    </r>
  </si>
  <si>
    <r>
      <t xml:space="preserve">Gelové pero 0,5 mm </t>
    </r>
    <r>
      <rPr>
        <b/>
        <sz val="11"/>
        <rFont val="Calibri"/>
        <family val="2"/>
        <charset val="238"/>
      </rPr>
      <t>- modrá náplň</t>
    </r>
  </si>
  <si>
    <t>Stiskací mechanismus, vyměnitelná gelová náplň, plastové tělo, jehlový hrot 0,5 mm pro tenké psaní.</t>
  </si>
  <si>
    <r>
      <t xml:space="preserve">Náplň do gelového pera - </t>
    </r>
    <r>
      <rPr>
        <b/>
        <sz val="11"/>
        <rFont val="Calibri"/>
        <family val="2"/>
        <charset val="238"/>
      </rPr>
      <t>modrá</t>
    </r>
    <r>
      <rPr>
        <sz val="11"/>
        <rFont val="Calibri"/>
        <family val="2"/>
        <charset val="238"/>
      </rPr>
      <t xml:space="preserve"> (EnerGel BLN105)</t>
    </r>
  </si>
  <si>
    <t>Náplň do EnerGel BLN105, hrot 0,5.</t>
  </si>
  <si>
    <r>
      <t xml:space="preserve">Popisovač 0,3 mm - </t>
    </r>
    <r>
      <rPr>
        <b/>
        <sz val="11"/>
        <rFont val="Calibri"/>
        <family val="2"/>
        <charset val="238"/>
      </rPr>
      <t>černý</t>
    </r>
  </si>
  <si>
    <t>Voděodolný, otěruvzdorný inkoust,šíře stopy 0,6mm, ventilační uzávěr, na papír, folie, sklo, plasty, polystyrén.</t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</si>
  <si>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</si>
  <si>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t>Voděodolný, otěruvzdorný inkoust, vláknový hrot, ergonomický úchop, šíře stopy 1 mm, ventilační uzávěry, na fólie, filmy, sklo, plasty. 4 ks v balení.</t>
  </si>
  <si>
    <r>
      <t xml:space="preserve">Zvýrazňovač 1-4 mm - </t>
    </r>
    <r>
      <rPr>
        <b/>
        <sz val="11"/>
        <rFont val="Calibri"/>
        <family val="2"/>
        <charset val="238"/>
      </rPr>
      <t>Žlutý</t>
    </r>
  </si>
  <si>
    <t>Klínový hrot, šíře stopy 1-4 mm, ventilační uzávěr , vhodný i na faxový papír.</t>
  </si>
  <si>
    <t>Klínový hrot, šíře stopy 1-4 mm, ventilační uzávěr , vhodný i na faxový papír. 4 ks v balení.</t>
  </si>
  <si>
    <t>Klínový hrot, šíře stopy 1-4 mm, ventilační uzávěr , vhodný i na faxový papír. 6 ks v balení.</t>
  </si>
  <si>
    <t>Klínový hrot , šíře stopy 1 - 4,6 mm, ventilační uzávěry, vhodný i na faxový papír.</t>
  </si>
  <si>
    <t>Multifunkční drátěný stolní organizer na tužky, špalík, sponky ,dopisy….</t>
  </si>
  <si>
    <t xml:space="preserve">Drátěná miska na sponky, průměr cca 9 cm.   </t>
  </si>
  <si>
    <t>Doplněk ke všem magnetickým tabulím.</t>
  </si>
  <si>
    <r>
      <t xml:space="preserve">Magnety  20mm - </t>
    </r>
    <r>
      <rPr>
        <b/>
        <sz val="11"/>
        <rFont val="Calibri"/>
        <family val="2"/>
        <charset val="238"/>
      </rPr>
      <t>černé</t>
    </r>
  </si>
  <si>
    <t>Na odstranění prachu, mastnoty a jiné nečistoty z monitorů, obrazovek a skleněných ploch.min.125ml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</si>
  <si>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</si>
  <si>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</si>
  <si>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>Pouze pro razítkové podušky a pásková razítka, nevhodné pro samobarvící razítka.</t>
  </si>
  <si>
    <t>Vysoce kvalitní pozinkované spojovače, min.1000  ks v balení.</t>
  </si>
  <si>
    <t>S bočním raménkem pro nastavení formátu, s ukazatelem středu,rozteč děr 8cm, kapac. děrování min. 20 listů současně.</t>
  </si>
  <si>
    <t>Vysoce kvalitní pozinkované spojovače, min.1000 ks v balení.</t>
  </si>
  <si>
    <t>Formát A4, min. 16 listů, materiál imitace kůže  PVC, 3 otvory pro kontrolu písemností.</t>
  </si>
  <si>
    <t>Min. 100 g, pro kancelář i domácnost.</t>
  </si>
  <si>
    <t>Celokovové provedení, čepele spojuje kovový šroub, řezné plochy speciálně upraveny pro snadný a precizní střih.</t>
  </si>
  <si>
    <t>Vysoce kvalitní nůžky, nožnice vyrobené z tvrzené japonské oceli s nerezovou úpravou , ergonomické držení - měkký dotek,délka nůžek min. 21 cm.</t>
  </si>
  <si>
    <t>Otevírač obálek, kovová čepel, plastová rukojeť.</t>
  </si>
  <si>
    <t>Pro silnou i tenkou tužku, plastové se zásobníkem na odpad.</t>
  </si>
  <si>
    <t>S kolmicí, transparentní.</t>
  </si>
  <si>
    <r>
      <t xml:space="preserve">Razítková barva 50g - </t>
    </r>
    <r>
      <rPr>
        <b/>
        <sz val="11"/>
        <rFont val="Calibri"/>
        <family val="2"/>
        <charset val="238"/>
      </rPr>
      <t>Černá</t>
    </r>
  </si>
  <si>
    <t>Kvalitní průhledný polypropylen, zavírání jedním drukem (patentem) na delší straně</t>
  </si>
  <si>
    <r>
      <t>Obálka plastová PVC s patentem /druk/ A4 -</t>
    </r>
    <r>
      <rPr>
        <b/>
        <sz val="11"/>
        <rFont val="Calibri"/>
        <family val="2"/>
        <charset val="238"/>
      </rPr>
      <t xml:space="preserve"> Červená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</si>
  <si>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Modrý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</si>
  <si>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Oranžový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</si>
  <si>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Žlutý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</si>
  <si>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Zelený</t>
    </r>
  </si>
  <si>
    <r>
      <t>Rychlovazač karton, nezávěsný A4 -</t>
    </r>
    <r>
      <rPr>
        <b/>
        <sz val="11"/>
        <rFont val="Calibri"/>
        <family val="2"/>
        <charset val="238"/>
      </rPr>
      <t xml:space="preserve"> Červený</t>
    </r>
  </si>
  <si>
    <r>
      <t xml:space="preserve">Desky odkládací A4, bez klop, ekokarton - </t>
    </r>
    <r>
      <rPr>
        <b/>
        <sz val="11"/>
        <rFont val="Calibri"/>
        <family val="2"/>
        <charset val="238"/>
      </rPr>
      <t>Červené</t>
    </r>
  </si>
  <si>
    <r>
      <t xml:space="preserve">Desky s gumičkou A4, 3 klopy, prešpán - </t>
    </r>
    <r>
      <rPr>
        <b/>
        <sz val="11"/>
        <rFont val="Calibri"/>
        <family val="2"/>
        <charset val="238"/>
      </rPr>
      <t>Žluté</t>
    </r>
  </si>
  <si>
    <r>
      <t xml:space="preserve">Obaly "L" A4 - </t>
    </r>
    <r>
      <rPr>
        <b/>
        <sz val="11"/>
        <rFont val="Calibri"/>
        <family val="2"/>
        <charset val="238"/>
      </rPr>
      <t>Fialové</t>
    </r>
  </si>
  <si>
    <r>
      <t xml:space="preserve">Obaly "L" A4 - </t>
    </r>
    <r>
      <rPr>
        <b/>
        <sz val="11"/>
        <rFont val="Calibri"/>
        <family val="2"/>
        <charset val="238"/>
      </rPr>
      <t>Žluté</t>
    </r>
  </si>
  <si>
    <r>
      <t xml:space="preserve">Zvýrazňovač 1-4 mm - </t>
    </r>
    <r>
      <rPr>
        <b/>
        <sz val="11"/>
        <rFont val="Calibri"/>
        <family val="2"/>
        <charset val="238"/>
      </rPr>
      <t>Zelený</t>
    </r>
  </si>
  <si>
    <t>Formát A4, eko karton 240 g.</t>
  </si>
  <si>
    <t>Pro formát A4, karton min 250g.</t>
  </si>
  <si>
    <r>
      <t>Deska s rohem A4 ekokarton -</t>
    </r>
    <r>
      <rPr>
        <b/>
        <sz val="11"/>
        <rFont val="Calibri"/>
        <family val="2"/>
        <charset val="238"/>
      </rPr>
      <t xml:space="preserve"> Červená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</si>
  <si>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>Zelený</t>
    </r>
  </si>
  <si>
    <r>
      <t xml:space="preserve">Deska s rohem A4 ekokarton - </t>
    </r>
    <r>
      <rPr>
        <b/>
        <sz val="11"/>
        <rFont val="Calibri"/>
        <family val="2"/>
        <charset val="238"/>
      </rPr>
      <t>Modrá</t>
    </r>
  </si>
  <si>
    <t>Silně lepící, žlutéé, linkované bločky, drží vertikálně téměř na všech površích, 75 lístků.</t>
  </si>
  <si>
    <t>Vodeodolný, permanentní inkoust, oboustranný, kulatý vláknový hrot šíře stopy 1 mm, klínový hrot šíře stopy 1-4 mm, inkoust na bázi alkoholu, ventilační uzávěřy.</t>
  </si>
  <si>
    <t>Voděodolný, otěruvzdorný inkoust , vláknový hrot, ergonomický úchop, šíře stopy 1 mm, ventilační uzávěry, na fólie, filmy, sklo, plasty.</t>
  </si>
  <si>
    <t>Karisblok, kroužková mechanika, plast, dodávka s linkovanou náplní min.100 listů, všestranné použití.</t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</si>
  <si>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</si>
  <si>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Záznamník kroužkový  A4 - </t>
    </r>
    <r>
      <rPr>
        <b/>
        <sz val="11"/>
        <rFont val="Calibri"/>
        <family val="2"/>
        <charset val="238"/>
      </rPr>
      <t>černý</t>
    </r>
  </si>
  <si>
    <r>
      <t xml:space="preserve">Záznamník kroužkový  A5 - </t>
    </r>
    <r>
      <rPr>
        <b/>
        <sz val="11"/>
        <rFont val="Calibri"/>
        <family val="2"/>
        <charset val="238"/>
      </rPr>
      <t>černý</t>
    </r>
  </si>
  <si>
    <r>
      <t xml:space="preserve">Desky s gumičkou A4, 3 klopy, prešpán - </t>
    </r>
    <r>
      <rPr>
        <b/>
        <sz val="11"/>
        <rFont val="Calibri"/>
        <family val="2"/>
        <charset val="238"/>
      </rPr>
      <t>červený</t>
    </r>
  </si>
  <si>
    <t>Příloha č. 2 Kupní smlouvy - technická specifikace
Kancelářské potřeby (II.) 050 - 2021</t>
  </si>
  <si>
    <r>
      <t xml:space="preserve">S doručenkou do vlastních rukou, samopropisovací. Viz
</t>
    </r>
    <r>
      <rPr>
        <sz val="11"/>
        <color rgb="FFFF0000"/>
        <rFont val="Calibri"/>
        <family val="2"/>
        <charset val="238"/>
      </rPr>
      <t>Příloha č. 3 Kupní smlouvy - obálky C5_KP (II.)-050-2021.pdf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</si>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</sst>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17" fillId="0" borderId="0"/>
    <xf numFmtId="0" fontId="17" fillId="0" borderId="0"/>
    <xf numFmtId="0" fontId="17" fillId="0" borderId="0"/>
  </cellStyleXfs>
  <cellXfs count="102">
    <xf numFmtId="0" fontId="0" fillId="0" borderId="0" xfId="0"/>
    <xf numFmtId="0" fontId="25" fillId="0" borderId="0" xfId="0" applyFont="1" applyFill="1" applyBorder="1" applyAlignment="1" applyProtection="1">
      <alignment horizontal="center" vertical="center" wrapText="1"/>
    </xf>
    <xf numFmtId="0" fontId="25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7" fillId="0" borderId="18" xfId="0" applyNumberFormat="1" applyFont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7" fillId="0" borderId="0" xfId="0" applyNumberFormat="1" applyFont="1" applyBorder="1" applyAlignment="1" applyProtection="1">
      <alignment vertical="center" wrapText="1"/>
    </xf>
    <xf numFmtId="164" fontId="1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4" fillId="3" borderId="2" xfId="0" applyFont="1" applyFill="1" applyBorder="1" applyAlignment="1" applyProtection="1">
      <alignment horizontal="center" vertical="center" textRotation="90" wrapText="1"/>
    </xf>
    <xf numFmtId="0" fontId="20" fillId="3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18" fillId="3" borderId="3" xfId="0" applyFont="1" applyFill="1" applyBorder="1" applyAlignment="1" applyProtection="1">
      <alignment horizontal="center" vertical="center" wrapText="1"/>
    </xf>
    <xf numFmtId="0" fontId="14" fillId="3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0" fontId="0" fillId="0" borderId="0" xfId="0" applyBorder="1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0" fontId="16" fillId="0" borderId="14" xfId="2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15" fillId="0" borderId="14" xfId="2" applyFont="1" applyFill="1" applyBorder="1" applyAlignment="1" applyProtection="1">
      <alignment horizontal="center" vertical="center" wrapText="1"/>
    </xf>
    <xf numFmtId="0" fontId="15" fillId="0" borderId="14" xfId="2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16" fillId="0" borderId="14" xfId="3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6" fillId="0" borderId="5" xfId="2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5" xfId="2" applyFont="1" applyFill="1" applyBorder="1" applyAlignment="1" applyProtection="1">
      <alignment horizontal="left" vertical="center" wrapText="1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16" fillId="0" borderId="5" xfId="3" applyNumberFormat="1" applyFont="1" applyFill="1" applyBorder="1" applyAlignment="1" applyProtection="1">
      <alignment horizontal="right" vertical="center" wrapText="1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18" fillId="0" borderId="9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16" fillId="0" borderId="11" xfId="2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5" fillId="0" borderId="11" xfId="2" applyFont="1" applyFill="1" applyBorder="1" applyAlignment="1" applyProtection="1">
      <alignment horizontal="center" vertical="center" wrapText="1"/>
    </xf>
    <xf numFmtId="0" fontId="15" fillId="0" borderId="11" xfId="2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16" fillId="0" borderId="11" xfId="3" applyNumberFormat="1" applyFont="1" applyFill="1" applyBorder="1" applyAlignment="1" applyProtection="1">
      <alignment horizontal="right" vertical="center" wrapText="1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7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1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8"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8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12" bestFit="1" customWidth="1"/>
    <col min="2" max="2" width="5.54296875" style="12" bestFit="1" customWidth="1"/>
    <col min="3" max="3" width="56.81640625" style="16" customWidth="1"/>
    <col min="4" max="4" width="9.54296875" style="101" bestFit="1" customWidth="1"/>
    <col min="5" max="5" width="9" style="15" bestFit="1" customWidth="1"/>
    <col min="6" max="6" width="115.54296875" style="16" customWidth="1"/>
    <col min="7" max="7" width="22.26953125" style="16" hidden="1" customWidth="1"/>
    <col min="8" max="8" width="21.453125" style="12" customWidth="1"/>
    <col min="9" max="9" width="23.453125" style="12" customWidth="1"/>
    <col min="10" max="10" width="20.54296875" style="12" bestFit="1" customWidth="1"/>
    <col min="11" max="11" width="19.54296875" style="12" bestFit="1" customWidth="1"/>
    <col min="12" max="12" width="15.36328125" style="12" customWidth="1"/>
    <col min="13" max="13" width="23.453125" style="12" hidden="1" customWidth="1"/>
    <col min="14" max="14" width="21" style="12" hidden="1" customWidth="1"/>
    <col min="15" max="15" width="34.1796875" style="12" customWidth="1"/>
    <col min="16" max="16" width="39.1796875" style="12" customWidth="1"/>
    <col min="17" max="17" width="23.26953125" style="12" customWidth="1"/>
    <col min="18" max="18" width="37" style="17" customWidth="1"/>
    <col min="19" max="19" width="2.453125" style="12" customWidth="1"/>
    <col min="20" max="16384" width="8.7265625" style="12"/>
  </cols>
  <sheetData>
    <row r="1" spans="1:19" ht="36.65" customHeight="1" x14ac:dyDescent="0.35">
      <c r="B1" s="13" t="s">
        <v>196</v>
      </c>
      <c r="C1" s="14"/>
      <c r="D1" s="14"/>
    </row>
    <row r="2" spans="1:19" ht="20.149999999999999" customHeight="1" x14ac:dyDescent="0.35">
      <c r="C2" s="12"/>
      <c r="D2" s="18"/>
      <c r="E2" s="19"/>
      <c r="F2" s="20"/>
      <c r="G2" s="20"/>
      <c r="H2" s="20"/>
      <c r="I2" s="20"/>
      <c r="K2" s="21"/>
      <c r="L2" s="21"/>
      <c r="M2" s="21"/>
      <c r="N2" s="21"/>
      <c r="O2" s="21"/>
      <c r="P2" s="21"/>
      <c r="Q2" s="21"/>
      <c r="R2" s="22"/>
    </row>
    <row r="3" spans="1:19" ht="20.149999999999999" customHeight="1" x14ac:dyDescent="0.35">
      <c r="B3" s="1" t="s">
        <v>198</v>
      </c>
      <c r="C3" s="2"/>
      <c r="D3" s="3" t="s">
        <v>0</v>
      </c>
      <c r="E3" s="4"/>
      <c r="F3" s="5" t="s">
        <v>199</v>
      </c>
      <c r="G3" s="8"/>
      <c r="H3" s="8"/>
      <c r="I3" s="23"/>
      <c r="J3" s="23"/>
      <c r="K3" s="23"/>
      <c r="M3" s="24"/>
      <c r="N3" s="24"/>
      <c r="O3" s="21"/>
      <c r="P3" s="21"/>
      <c r="Q3" s="21"/>
    </row>
    <row r="4" spans="1:19" ht="20.149999999999999" customHeight="1" thickBot="1" x14ac:dyDescent="0.4">
      <c r="B4" s="1"/>
      <c r="C4" s="2"/>
      <c r="D4" s="6"/>
      <c r="E4" s="7"/>
      <c r="F4" s="5"/>
      <c r="G4" s="8"/>
      <c r="H4" s="8"/>
      <c r="I4" s="21"/>
      <c r="K4" s="21"/>
      <c r="L4" s="21"/>
      <c r="M4" s="21"/>
      <c r="N4" s="21"/>
      <c r="O4" s="21"/>
      <c r="P4" s="21"/>
      <c r="Q4" s="21"/>
    </row>
    <row r="5" spans="1:19" ht="34.5" customHeight="1" thickBot="1" x14ac:dyDescent="0.4">
      <c r="B5" s="25"/>
      <c r="C5" s="26"/>
      <c r="D5" s="27"/>
      <c r="E5" s="27"/>
      <c r="F5" s="20"/>
      <c r="G5" s="28"/>
      <c r="I5" s="29" t="s">
        <v>0</v>
      </c>
      <c r="R5" s="30"/>
    </row>
    <row r="6" spans="1:19" ht="80.25" customHeight="1" thickTop="1" thickBot="1" x14ac:dyDescent="0.4">
      <c r="A6" s="31"/>
      <c r="B6" s="32" t="s">
        <v>1</v>
      </c>
      <c r="C6" s="33" t="s">
        <v>11</v>
      </c>
      <c r="D6" s="34" t="s">
        <v>2</v>
      </c>
      <c r="E6" s="33" t="s">
        <v>12</v>
      </c>
      <c r="F6" s="33" t="s">
        <v>13</v>
      </c>
      <c r="G6" s="33" t="s">
        <v>14</v>
      </c>
      <c r="H6" s="34" t="s">
        <v>3</v>
      </c>
      <c r="I6" s="35" t="s">
        <v>4</v>
      </c>
      <c r="J6" s="36" t="s">
        <v>5</v>
      </c>
      <c r="K6" s="36" t="s">
        <v>6</v>
      </c>
      <c r="L6" s="33" t="s">
        <v>15</v>
      </c>
      <c r="M6" s="34" t="s">
        <v>35</v>
      </c>
      <c r="N6" s="33" t="s">
        <v>16</v>
      </c>
      <c r="O6" s="37" t="s">
        <v>17</v>
      </c>
      <c r="P6" s="33" t="s">
        <v>18</v>
      </c>
      <c r="Q6" s="34" t="s">
        <v>25</v>
      </c>
      <c r="R6" s="38" t="s">
        <v>27</v>
      </c>
      <c r="S6" s="39"/>
    </row>
    <row r="7" spans="1:19" ht="20.25" customHeight="1" thickTop="1" x14ac:dyDescent="0.35">
      <c r="A7" s="40"/>
      <c r="B7" s="41">
        <v>1</v>
      </c>
      <c r="C7" s="42" t="s">
        <v>93</v>
      </c>
      <c r="D7" s="43">
        <v>2</v>
      </c>
      <c r="E7" s="44" t="s">
        <v>19</v>
      </c>
      <c r="F7" s="45" t="s">
        <v>94</v>
      </c>
      <c r="G7" s="46">
        <f t="shared" ref="G7:G98" si="0">D7*H7</f>
        <v>30</v>
      </c>
      <c r="H7" s="47">
        <v>15</v>
      </c>
      <c r="I7" s="9"/>
      <c r="J7" s="48">
        <f t="shared" ref="J7:J70" si="1">D7*I7</f>
        <v>0</v>
      </c>
      <c r="K7" s="49" t="str">
        <f t="shared" ref="K7:K70" si="2">IF(ISNUMBER(I7), IF(I7&gt;H7,"NEVYHOVUJE","VYHOVUJE")," ")</f>
        <v xml:space="preserve"> </v>
      </c>
      <c r="L7" s="50" t="s">
        <v>34</v>
      </c>
      <c r="M7" s="51"/>
      <c r="N7" s="52"/>
      <c r="O7" s="50" t="s">
        <v>91</v>
      </c>
      <c r="P7" s="50" t="s">
        <v>92</v>
      </c>
      <c r="Q7" s="53">
        <v>21</v>
      </c>
      <c r="R7" s="54" t="s">
        <v>7</v>
      </c>
      <c r="S7" s="39"/>
    </row>
    <row r="8" spans="1:19" ht="20.25" customHeight="1" x14ac:dyDescent="0.35">
      <c r="A8" s="40"/>
      <c r="B8" s="55">
        <v>2</v>
      </c>
      <c r="C8" s="56" t="s">
        <v>48</v>
      </c>
      <c r="D8" s="57">
        <v>1</v>
      </c>
      <c r="E8" s="58" t="s">
        <v>19</v>
      </c>
      <c r="F8" s="59" t="s">
        <v>95</v>
      </c>
      <c r="G8" s="60">
        <f t="shared" si="0"/>
        <v>14</v>
      </c>
      <c r="H8" s="61">
        <v>14</v>
      </c>
      <c r="I8" s="10"/>
      <c r="J8" s="62">
        <f t="shared" si="1"/>
        <v>0</v>
      </c>
      <c r="K8" s="63" t="str">
        <f t="shared" si="2"/>
        <v xml:space="preserve"> </v>
      </c>
      <c r="L8" s="64"/>
      <c r="M8" s="65"/>
      <c r="N8" s="66"/>
      <c r="O8" s="67"/>
      <c r="P8" s="68"/>
      <c r="Q8" s="69"/>
      <c r="R8" s="70"/>
      <c r="S8" s="39"/>
    </row>
    <row r="9" spans="1:19" ht="44.25" customHeight="1" x14ac:dyDescent="0.35">
      <c r="A9" s="40"/>
      <c r="B9" s="55">
        <v>3</v>
      </c>
      <c r="C9" s="56" t="s">
        <v>96</v>
      </c>
      <c r="D9" s="57">
        <v>5</v>
      </c>
      <c r="E9" s="58" t="s">
        <v>19</v>
      </c>
      <c r="F9" s="59" t="s">
        <v>97</v>
      </c>
      <c r="G9" s="60">
        <f t="shared" si="0"/>
        <v>175</v>
      </c>
      <c r="H9" s="61">
        <v>35</v>
      </c>
      <c r="I9" s="10"/>
      <c r="J9" s="62">
        <f t="shared" si="1"/>
        <v>0</v>
      </c>
      <c r="K9" s="63" t="str">
        <f t="shared" si="2"/>
        <v xml:space="preserve"> </v>
      </c>
      <c r="L9" s="64"/>
      <c r="M9" s="65"/>
      <c r="N9" s="66"/>
      <c r="O9" s="67"/>
      <c r="P9" s="68"/>
      <c r="Q9" s="69"/>
      <c r="R9" s="70"/>
      <c r="S9" s="39"/>
    </row>
    <row r="10" spans="1:19" ht="36.75" customHeight="1" x14ac:dyDescent="0.35">
      <c r="A10" s="40"/>
      <c r="B10" s="55">
        <v>4</v>
      </c>
      <c r="C10" s="56" t="s">
        <v>98</v>
      </c>
      <c r="D10" s="57">
        <v>5</v>
      </c>
      <c r="E10" s="58" t="s">
        <v>19</v>
      </c>
      <c r="F10" s="59" t="s">
        <v>99</v>
      </c>
      <c r="G10" s="60">
        <f t="shared" si="0"/>
        <v>175</v>
      </c>
      <c r="H10" s="61">
        <v>35</v>
      </c>
      <c r="I10" s="10"/>
      <c r="J10" s="62">
        <f t="shared" si="1"/>
        <v>0</v>
      </c>
      <c r="K10" s="63" t="str">
        <f t="shared" si="2"/>
        <v xml:space="preserve"> </v>
      </c>
      <c r="L10" s="64"/>
      <c r="M10" s="65"/>
      <c r="N10" s="66"/>
      <c r="O10" s="67"/>
      <c r="P10" s="68"/>
      <c r="Q10" s="69"/>
      <c r="R10" s="70"/>
      <c r="S10" s="39"/>
    </row>
    <row r="11" spans="1:19" ht="34.5" customHeight="1" x14ac:dyDescent="0.35">
      <c r="A11" s="40"/>
      <c r="B11" s="55">
        <v>5</v>
      </c>
      <c r="C11" s="56" t="s">
        <v>49</v>
      </c>
      <c r="D11" s="57">
        <v>5</v>
      </c>
      <c r="E11" s="58" t="s">
        <v>20</v>
      </c>
      <c r="F11" s="59" t="s">
        <v>100</v>
      </c>
      <c r="G11" s="60">
        <f t="shared" si="0"/>
        <v>200</v>
      </c>
      <c r="H11" s="61">
        <v>40</v>
      </c>
      <c r="I11" s="10"/>
      <c r="J11" s="62">
        <f t="shared" si="1"/>
        <v>0</v>
      </c>
      <c r="K11" s="63" t="str">
        <f t="shared" si="2"/>
        <v xml:space="preserve"> </v>
      </c>
      <c r="L11" s="64"/>
      <c r="M11" s="65"/>
      <c r="N11" s="66"/>
      <c r="O11" s="67"/>
      <c r="P11" s="68"/>
      <c r="Q11" s="69"/>
      <c r="R11" s="70"/>
      <c r="S11" s="39"/>
    </row>
    <row r="12" spans="1:19" ht="20.25" customHeight="1" x14ac:dyDescent="0.35">
      <c r="A12" s="40"/>
      <c r="B12" s="55">
        <v>6</v>
      </c>
      <c r="C12" s="56" t="s">
        <v>101</v>
      </c>
      <c r="D12" s="57">
        <v>6</v>
      </c>
      <c r="E12" s="58" t="s">
        <v>19</v>
      </c>
      <c r="F12" s="59" t="s">
        <v>102</v>
      </c>
      <c r="G12" s="60">
        <f t="shared" si="0"/>
        <v>21</v>
      </c>
      <c r="H12" s="61">
        <v>3.5</v>
      </c>
      <c r="I12" s="10"/>
      <c r="J12" s="62">
        <f t="shared" si="1"/>
        <v>0</v>
      </c>
      <c r="K12" s="63" t="str">
        <f t="shared" si="2"/>
        <v xml:space="preserve"> </v>
      </c>
      <c r="L12" s="64"/>
      <c r="M12" s="65"/>
      <c r="N12" s="66"/>
      <c r="O12" s="67"/>
      <c r="P12" s="68"/>
      <c r="Q12" s="69"/>
      <c r="R12" s="70"/>
      <c r="S12" s="39"/>
    </row>
    <row r="13" spans="1:19" ht="20.25" customHeight="1" x14ac:dyDescent="0.35">
      <c r="A13" s="40"/>
      <c r="B13" s="55">
        <v>7</v>
      </c>
      <c r="C13" s="56" t="s">
        <v>105</v>
      </c>
      <c r="D13" s="57">
        <v>150</v>
      </c>
      <c r="E13" s="58" t="s">
        <v>19</v>
      </c>
      <c r="F13" s="59" t="s">
        <v>103</v>
      </c>
      <c r="G13" s="60">
        <f t="shared" si="0"/>
        <v>375</v>
      </c>
      <c r="H13" s="61">
        <v>2.5</v>
      </c>
      <c r="I13" s="10"/>
      <c r="J13" s="62">
        <f t="shared" si="1"/>
        <v>0</v>
      </c>
      <c r="K13" s="63" t="str">
        <f t="shared" si="2"/>
        <v xml:space="preserve"> </v>
      </c>
      <c r="L13" s="64"/>
      <c r="M13" s="65"/>
      <c r="N13" s="66"/>
      <c r="O13" s="67"/>
      <c r="P13" s="68"/>
      <c r="Q13" s="69"/>
      <c r="R13" s="70"/>
      <c r="S13" s="39"/>
    </row>
    <row r="14" spans="1:19" ht="20.25" customHeight="1" x14ac:dyDescent="0.35">
      <c r="A14" s="40"/>
      <c r="B14" s="55">
        <v>8</v>
      </c>
      <c r="C14" s="56" t="s">
        <v>104</v>
      </c>
      <c r="D14" s="57">
        <v>100</v>
      </c>
      <c r="E14" s="58" t="s">
        <v>19</v>
      </c>
      <c r="F14" s="59" t="s">
        <v>106</v>
      </c>
      <c r="G14" s="60">
        <f t="shared" si="0"/>
        <v>200</v>
      </c>
      <c r="H14" s="61">
        <v>2</v>
      </c>
      <c r="I14" s="10"/>
      <c r="J14" s="62">
        <f t="shared" si="1"/>
        <v>0</v>
      </c>
      <c r="K14" s="63" t="str">
        <f t="shared" si="2"/>
        <v xml:space="preserve"> </v>
      </c>
      <c r="L14" s="64"/>
      <c r="M14" s="65"/>
      <c r="N14" s="66"/>
      <c r="O14" s="67"/>
      <c r="P14" s="68"/>
      <c r="Q14" s="69"/>
      <c r="R14" s="70"/>
      <c r="S14" s="39"/>
    </row>
    <row r="15" spans="1:19" ht="20.25" customHeight="1" x14ac:dyDescent="0.35">
      <c r="A15" s="40"/>
      <c r="B15" s="55">
        <v>9</v>
      </c>
      <c r="C15" s="56" t="s">
        <v>107</v>
      </c>
      <c r="D15" s="57">
        <v>2</v>
      </c>
      <c r="E15" s="58" t="s">
        <v>19</v>
      </c>
      <c r="F15" s="59" t="s">
        <v>108</v>
      </c>
      <c r="G15" s="60">
        <f t="shared" si="0"/>
        <v>44</v>
      </c>
      <c r="H15" s="61">
        <v>22</v>
      </c>
      <c r="I15" s="10"/>
      <c r="J15" s="62">
        <f t="shared" si="1"/>
        <v>0</v>
      </c>
      <c r="K15" s="63" t="str">
        <f t="shared" si="2"/>
        <v xml:space="preserve"> </v>
      </c>
      <c r="L15" s="64"/>
      <c r="M15" s="65"/>
      <c r="N15" s="66"/>
      <c r="O15" s="67"/>
      <c r="P15" s="68"/>
      <c r="Q15" s="69"/>
      <c r="R15" s="70"/>
      <c r="S15" s="39"/>
    </row>
    <row r="16" spans="1:19" ht="20.25" customHeight="1" x14ac:dyDescent="0.35">
      <c r="A16" s="40"/>
      <c r="B16" s="55">
        <v>10</v>
      </c>
      <c r="C16" s="56" t="s">
        <v>57</v>
      </c>
      <c r="D16" s="57">
        <v>6</v>
      </c>
      <c r="E16" s="58" t="s">
        <v>20</v>
      </c>
      <c r="F16" s="59" t="s">
        <v>109</v>
      </c>
      <c r="G16" s="60">
        <f t="shared" si="0"/>
        <v>564</v>
      </c>
      <c r="H16" s="61">
        <v>94</v>
      </c>
      <c r="I16" s="10"/>
      <c r="J16" s="62">
        <f t="shared" si="1"/>
        <v>0</v>
      </c>
      <c r="K16" s="63" t="str">
        <f t="shared" si="2"/>
        <v xml:space="preserve"> </v>
      </c>
      <c r="L16" s="64"/>
      <c r="M16" s="65"/>
      <c r="N16" s="66"/>
      <c r="O16" s="67"/>
      <c r="P16" s="68"/>
      <c r="Q16" s="69"/>
      <c r="R16" s="70"/>
      <c r="S16" s="39"/>
    </row>
    <row r="17" spans="1:19" ht="20.25" customHeight="1" x14ac:dyDescent="0.35">
      <c r="A17" s="40"/>
      <c r="B17" s="55">
        <v>11</v>
      </c>
      <c r="C17" s="56" t="s">
        <v>58</v>
      </c>
      <c r="D17" s="57">
        <v>1</v>
      </c>
      <c r="E17" s="58" t="s">
        <v>20</v>
      </c>
      <c r="F17" s="59" t="s">
        <v>110</v>
      </c>
      <c r="G17" s="60">
        <f t="shared" si="0"/>
        <v>60</v>
      </c>
      <c r="H17" s="61">
        <v>60</v>
      </c>
      <c r="I17" s="10"/>
      <c r="J17" s="62">
        <f t="shared" si="1"/>
        <v>0</v>
      </c>
      <c r="K17" s="63" t="str">
        <f t="shared" si="2"/>
        <v xml:space="preserve"> </v>
      </c>
      <c r="L17" s="64"/>
      <c r="M17" s="65"/>
      <c r="N17" s="66"/>
      <c r="O17" s="67"/>
      <c r="P17" s="68"/>
      <c r="Q17" s="69"/>
      <c r="R17" s="70"/>
      <c r="S17" s="39"/>
    </row>
    <row r="18" spans="1:19" ht="20.25" customHeight="1" x14ac:dyDescent="0.35">
      <c r="A18" s="40"/>
      <c r="B18" s="55">
        <v>12</v>
      </c>
      <c r="C18" s="56" t="s">
        <v>59</v>
      </c>
      <c r="D18" s="57">
        <v>3</v>
      </c>
      <c r="E18" s="58" t="s">
        <v>20</v>
      </c>
      <c r="F18" s="59" t="s">
        <v>111</v>
      </c>
      <c r="G18" s="60">
        <f t="shared" si="0"/>
        <v>147</v>
      </c>
      <c r="H18" s="61">
        <v>49</v>
      </c>
      <c r="I18" s="10"/>
      <c r="J18" s="62">
        <f t="shared" si="1"/>
        <v>0</v>
      </c>
      <c r="K18" s="63" t="str">
        <f t="shared" si="2"/>
        <v xml:space="preserve"> </v>
      </c>
      <c r="L18" s="64"/>
      <c r="M18" s="65"/>
      <c r="N18" s="66"/>
      <c r="O18" s="67"/>
      <c r="P18" s="68"/>
      <c r="Q18" s="69"/>
      <c r="R18" s="70"/>
      <c r="S18" s="39"/>
    </row>
    <row r="19" spans="1:19" ht="20.25" customHeight="1" x14ac:dyDescent="0.35">
      <c r="A19" s="40"/>
      <c r="B19" s="55">
        <v>13</v>
      </c>
      <c r="C19" s="56" t="s">
        <v>36</v>
      </c>
      <c r="D19" s="57">
        <v>3</v>
      </c>
      <c r="E19" s="58" t="s">
        <v>20</v>
      </c>
      <c r="F19" s="59" t="s">
        <v>112</v>
      </c>
      <c r="G19" s="60">
        <f t="shared" si="0"/>
        <v>144</v>
      </c>
      <c r="H19" s="61">
        <v>48</v>
      </c>
      <c r="I19" s="10"/>
      <c r="J19" s="62">
        <f t="shared" si="1"/>
        <v>0</v>
      </c>
      <c r="K19" s="63" t="str">
        <f t="shared" si="2"/>
        <v xml:space="preserve"> </v>
      </c>
      <c r="L19" s="64"/>
      <c r="M19" s="65"/>
      <c r="N19" s="66"/>
      <c r="O19" s="67"/>
      <c r="P19" s="68"/>
      <c r="Q19" s="69"/>
      <c r="R19" s="70"/>
      <c r="S19" s="39"/>
    </row>
    <row r="20" spans="1:19" ht="20.25" customHeight="1" x14ac:dyDescent="0.35">
      <c r="A20" s="40"/>
      <c r="B20" s="55">
        <v>14</v>
      </c>
      <c r="C20" s="56" t="s">
        <v>117</v>
      </c>
      <c r="D20" s="57">
        <v>1</v>
      </c>
      <c r="E20" s="58" t="s">
        <v>20</v>
      </c>
      <c r="F20" s="59" t="s">
        <v>112</v>
      </c>
      <c r="G20" s="60">
        <f t="shared" si="0"/>
        <v>48</v>
      </c>
      <c r="H20" s="61">
        <v>48</v>
      </c>
      <c r="I20" s="10"/>
      <c r="J20" s="62">
        <f t="shared" si="1"/>
        <v>0</v>
      </c>
      <c r="K20" s="63" t="str">
        <f t="shared" si="2"/>
        <v xml:space="preserve"> </v>
      </c>
      <c r="L20" s="64"/>
      <c r="M20" s="65"/>
      <c r="N20" s="66"/>
      <c r="O20" s="67"/>
      <c r="P20" s="68"/>
      <c r="Q20" s="69"/>
      <c r="R20" s="70"/>
      <c r="S20" s="39"/>
    </row>
    <row r="21" spans="1:19" ht="20.25" customHeight="1" x14ac:dyDescent="0.35">
      <c r="A21" s="40"/>
      <c r="B21" s="55">
        <v>15</v>
      </c>
      <c r="C21" s="56" t="s">
        <v>24</v>
      </c>
      <c r="D21" s="57">
        <v>3</v>
      </c>
      <c r="E21" s="58" t="s">
        <v>19</v>
      </c>
      <c r="F21" s="59" t="s">
        <v>113</v>
      </c>
      <c r="G21" s="60">
        <f t="shared" si="0"/>
        <v>48</v>
      </c>
      <c r="H21" s="61">
        <v>16</v>
      </c>
      <c r="I21" s="10"/>
      <c r="J21" s="62">
        <f t="shared" si="1"/>
        <v>0</v>
      </c>
      <c r="K21" s="63" t="str">
        <f t="shared" si="2"/>
        <v xml:space="preserve"> </v>
      </c>
      <c r="L21" s="64"/>
      <c r="M21" s="65"/>
      <c r="N21" s="66"/>
      <c r="O21" s="67"/>
      <c r="P21" s="68"/>
      <c r="Q21" s="69"/>
      <c r="R21" s="70"/>
      <c r="S21" s="39"/>
    </row>
    <row r="22" spans="1:19" ht="20.25" customHeight="1" x14ac:dyDescent="0.35">
      <c r="A22" s="40"/>
      <c r="B22" s="55">
        <v>16</v>
      </c>
      <c r="C22" s="56" t="s">
        <v>60</v>
      </c>
      <c r="D22" s="57">
        <v>2</v>
      </c>
      <c r="E22" s="58" t="s">
        <v>19</v>
      </c>
      <c r="F22" s="59" t="s">
        <v>114</v>
      </c>
      <c r="G22" s="60">
        <f t="shared" si="0"/>
        <v>32</v>
      </c>
      <c r="H22" s="61">
        <v>16</v>
      </c>
      <c r="I22" s="10"/>
      <c r="J22" s="62">
        <f t="shared" si="1"/>
        <v>0</v>
      </c>
      <c r="K22" s="63" t="str">
        <f t="shared" si="2"/>
        <v xml:space="preserve"> </v>
      </c>
      <c r="L22" s="64"/>
      <c r="M22" s="65"/>
      <c r="N22" s="66"/>
      <c r="O22" s="67"/>
      <c r="P22" s="68"/>
      <c r="Q22" s="69"/>
      <c r="R22" s="70"/>
      <c r="S22" s="39"/>
    </row>
    <row r="23" spans="1:19" ht="20.25" customHeight="1" x14ac:dyDescent="0.35">
      <c r="A23" s="40"/>
      <c r="B23" s="55">
        <v>17</v>
      </c>
      <c r="C23" s="56" t="s">
        <v>50</v>
      </c>
      <c r="D23" s="57">
        <v>1</v>
      </c>
      <c r="E23" s="58" t="s">
        <v>20</v>
      </c>
      <c r="F23" s="59" t="s">
        <v>115</v>
      </c>
      <c r="G23" s="60">
        <f t="shared" si="0"/>
        <v>25</v>
      </c>
      <c r="H23" s="61">
        <v>25</v>
      </c>
      <c r="I23" s="10"/>
      <c r="J23" s="62">
        <f t="shared" si="1"/>
        <v>0</v>
      </c>
      <c r="K23" s="63" t="str">
        <f t="shared" si="2"/>
        <v xml:space="preserve"> </v>
      </c>
      <c r="L23" s="64"/>
      <c r="M23" s="65"/>
      <c r="N23" s="66"/>
      <c r="O23" s="67"/>
      <c r="P23" s="68"/>
      <c r="Q23" s="69"/>
      <c r="R23" s="70"/>
      <c r="S23" s="39"/>
    </row>
    <row r="24" spans="1:19" ht="20.25" customHeight="1" x14ac:dyDescent="0.35">
      <c r="A24" s="40"/>
      <c r="B24" s="55">
        <v>18</v>
      </c>
      <c r="C24" s="56" t="s">
        <v>118</v>
      </c>
      <c r="D24" s="57">
        <v>11</v>
      </c>
      <c r="E24" s="58" t="s">
        <v>19</v>
      </c>
      <c r="F24" s="59" t="s">
        <v>116</v>
      </c>
      <c r="G24" s="60">
        <f t="shared" si="0"/>
        <v>121</v>
      </c>
      <c r="H24" s="61">
        <v>11</v>
      </c>
      <c r="I24" s="10"/>
      <c r="J24" s="62">
        <f t="shared" si="1"/>
        <v>0</v>
      </c>
      <c r="K24" s="63" t="str">
        <f t="shared" si="2"/>
        <v xml:space="preserve"> </v>
      </c>
      <c r="L24" s="64"/>
      <c r="M24" s="65"/>
      <c r="N24" s="66"/>
      <c r="O24" s="67"/>
      <c r="P24" s="68"/>
      <c r="Q24" s="69"/>
      <c r="R24" s="70"/>
      <c r="S24" s="39"/>
    </row>
    <row r="25" spans="1:19" ht="20.25" customHeight="1" x14ac:dyDescent="0.35">
      <c r="A25" s="40"/>
      <c r="B25" s="55">
        <v>19</v>
      </c>
      <c r="C25" s="56" t="s">
        <v>61</v>
      </c>
      <c r="D25" s="57">
        <v>6</v>
      </c>
      <c r="E25" s="58" t="s">
        <v>19</v>
      </c>
      <c r="F25" s="59" t="s">
        <v>119</v>
      </c>
      <c r="G25" s="60">
        <f t="shared" si="0"/>
        <v>48</v>
      </c>
      <c r="H25" s="61">
        <v>8</v>
      </c>
      <c r="I25" s="10"/>
      <c r="J25" s="62">
        <f t="shared" si="1"/>
        <v>0</v>
      </c>
      <c r="K25" s="63" t="str">
        <f t="shared" si="2"/>
        <v xml:space="preserve"> </v>
      </c>
      <c r="L25" s="64"/>
      <c r="M25" s="65"/>
      <c r="N25" s="66"/>
      <c r="O25" s="67"/>
      <c r="P25" s="68"/>
      <c r="Q25" s="69"/>
      <c r="R25" s="70"/>
      <c r="S25" s="39"/>
    </row>
    <row r="26" spans="1:19" ht="20.25" customHeight="1" x14ac:dyDescent="0.35">
      <c r="A26" s="40"/>
      <c r="B26" s="55">
        <v>20</v>
      </c>
      <c r="C26" s="56" t="s">
        <v>51</v>
      </c>
      <c r="D26" s="57">
        <v>11</v>
      </c>
      <c r="E26" s="58" t="s">
        <v>20</v>
      </c>
      <c r="F26" s="59" t="s">
        <v>120</v>
      </c>
      <c r="G26" s="60">
        <f t="shared" si="0"/>
        <v>385</v>
      </c>
      <c r="H26" s="61">
        <v>35</v>
      </c>
      <c r="I26" s="10"/>
      <c r="J26" s="62">
        <f t="shared" si="1"/>
        <v>0</v>
      </c>
      <c r="K26" s="63" t="str">
        <f t="shared" si="2"/>
        <v xml:space="preserve"> </v>
      </c>
      <c r="L26" s="64"/>
      <c r="M26" s="65"/>
      <c r="N26" s="66"/>
      <c r="O26" s="67"/>
      <c r="P26" s="68"/>
      <c r="Q26" s="69"/>
      <c r="R26" s="70"/>
      <c r="S26" s="39"/>
    </row>
    <row r="27" spans="1:19" ht="20.25" customHeight="1" x14ac:dyDescent="0.35">
      <c r="A27" s="40"/>
      <c r="B27" s="55">
        <v>21</v>
      </c>
      <c r="C27" s="56" t="s">
        <v>62</v>
      </c>
      <c r="D27" s="57">
        <v>8</v>
      </c>
      <c r="E27" s="58" t="s">
        <v>20</v>
      </c>
      <c r="F27" s="59" t="s">
        <v>121</v>
      </c>
      <c r="G27" s="60">
        <f t="shared" si="0"/>
        <v>224</v>
      </c>
      <c r="H27" s="61">
        <v>28</v>
      </c>
      <c r="I27" s="10"/>
      <c r="J27" s="62">
        <f t="shared" si="1"/>
        <v>0</v>
      </c>
      <c r="K27" s="63" t="str">
        <f t="shared" si="2"/>
        <v xml:space="preserve"> </v>
      </c>
      <c r="L27" s="64"/>
      <c r="M27" s="65"/>
      <c r="N27" s="66"/>
      <c r="O27" s="67"/>
      <c r="P27" s="68"/>
      <c r="Q27" s="69"/>
      <c r="R27" s="70"/>
      <c r="S27" s="39"/>
    </row>
    <row r="28" spans="1:19" ht="20.25" customHeight="1" x14ac:dyDescent="0.35">
      <c r="A28" s="40"/>
      <c r="B28" s="55">
        <v>22</v>
      </c>
      <c r="C28" s="56" t="s">
        <v>22</v>
      </c>
      <c r="D28" s="57">
        <v>2</v>
      </c>
      <c r="E28" s="58" t="s">
        <v>19</v>
      </c>
      <c r="F28" s="59" t="s">
        <v>122</v>
      </c>
      <c r="G28" s="60">
        <f t="shared" si="0"/>
        <v>16</v>
      </c>
      <c r="H28" s="61">
        <v>8</v>
      </c>
      <c r="I28" s="10"/>
      <c r="J28" s="62">
        <f t="shared" si="1"/>
        <v>0</v>
      </c>
      <c r="K28" s="63" t="str">
        <f t="shared" si="2"/>
        <v xml:space="preserve"> </v>
      </c>
      <c r="L28" s="64"/>
      <c r="M28" s="65"/>
      <c r="N28" s="66"/>
      <c r="O28" s="67"/>
      <c r="P28" s="68"/>
      <c r="Q28" s="69"/>
      <c r="R28" s="70"/>
      <c r="S28" s="39"/>
    </row>
    <row r="29" spans="1:19" ht="20.25" customHeight="1" x14ac:dyDescent="0.35">
      <c r="A29" s="40"/>
      <c r="B29" s="55">
        <v>23</v>
      </c>
      <c r="C29" s="56" t="s">
        <v>37</v>
      </c>
      <c r="D29" s="57">
        <v>4</v>
      </c>
      <c r="E29" s="58" t="s">
        <v>19</v>
      </c>
      <c r="F29" s="59" t="s">
        <v>123</v>
      </c>
      <c r="G29" s="60">
        <f t="shared" si="0"/>
        <v>64</v>
      </c>
      <c r="H29" s="61">
        <v>16</v>
      </c>
      <c r="I29" s="10"/>
      <c r="J29" s="62">
        <f t="shared" si="1"/>
        <v>0</v>
      </c>
      <c r="K29" s="63" t="str">
        <f t="shared" si="2"/>
        <v xml:space="preserve"> </v>
      </c>
      <c r="L29" s="64"/>
      <c r="M29" s="65"/>
      <c r="N29" s="66"/>
      <c r="O29" s="67"/>
      <c r="P29" s="68"/>
      <c r="Q29" s="69"/>
      <c r="R29" s="70"/>
      <c r="S29" s="39"/>
    </row>
    <row r="30" spans="1:19" ht="20.25" customHeight="1" x14ac:dyDescent="0.35">
      <c r="A30" s="40"/>
      <c r="B30" s="55">
        <v>24</v>
      </c>
      <c r="C30" s="56" t="s">
        <v>63</v>
      </c>
      <c r="D30" s="57">
        <v>6</v>
      </c>
      <c r="E30" s="58" t="s">
        <v>19</v>
      </c>
      <c r="F30" s="59" t="s">
        <v>123</v>
      </c>
      <c r="G30" s="60">
        <f t="shared" si="0"/>
        <v>168</v>
      </c>
      <c r="H30" s="61">
        <v>28</v>
      </c>
      <c r="I30" s="10"/>
      <c r="J30" s="62">
        <f t="shared" si="1"/>
        <v>0</v>
      </c>
      <c r="K30" s="63" t="str">
        <f t="shared" si="2"/>
        <v xml:space="preserve"> </v>
      </c>
      <c r="L30" s="64"/>
      <c r="M30" s="65"/>
      <c r="N30" s="66"/>
      <c r="O30" s="67"/>
      <c r="P30" s="68"/>
      <c r="Q30" s="69"/>
      <c r="R30" s="70"/>
      <c r="S30" s="39"/>
    </row>
    <row r="31" spans="1:19" ht="20.25" customHeight="1" x14ac:dyDescent="0.35">
      <c r="A31" s="40"/>
      <c r="B31" s="55">
        <v>25</v>
      </c>
      <c r="C31" s="56" t="s">
        <v>64</v>
      </c>
      <c r="D31" s="57">
        <v>1</v>
      </c>
      <c r="E31" s="58" t="s">
        <v>19</v>
      </c>
      <c r="F31" s="59" t="s">
        <v>124</v>
      </c>
      <c r="G31" s="60">
        <f t="shared" si="0"/>
        <v>16</v>
      </c>
      <c r="H31" s="61">
        <v>16</v>
      </c>
      <c r="I31" s="10"/>
      <c r="J31" s="62">
        <f t="shared" si="1"/>
        <v>0</v>
      </c>
      <c r="K31" s="63" t="str">
        <f t="shared" si="2"/>
        <v xml:space="preserve"> </v>
      </c>
      <c r="L31" s="64"/>
      <c r="M31" s="65"/>
      <c r="N31" s="66"/>
      <c r="O31" s="67"/>
      <c r="P31" s="68"/>
      <c r="Q31" s="69"/>
      <c r="R31" s="70"/>
      <c r="S31" s="39"/>
    </row>
    <row r="32" spans="1:19" ht="20.25" customHeight="1" x14ac:dyDescent="0.35">
      <c r="A32" s="40"/>
      <c r="B32" s="55">
        <v>26</v>
      </c>
      <c r="C32" s="56" t="s">
        <v>65</v>
      </c>
      <c r="D32" s="57">
        <v>2</v>
      </c>
      <c r="E32" s="58" t="s">
        <v>19</v>
      </c>
      <c r="F32" s="59" t="s">
        <v>125</v>
      </c>
      <c r="G32" s="60">
        <f t="shared" si="0"/>
        <v>10</v>
      </c>
      <c r="H32" s="61">
        <v>5</v>
      </c>
      <c r="I32" s="10"/>
      <c r="J32" s="62">
        <f t="shared" si="1"/>
        <v>0</v>
      </c>
      <c r="K32" s="63" t="str">
        <f t="shared" si="2"/>
        <v xml:space="preserve"> </v>
      </c>
      <c r="L32" s="64"/>
      <c r="M32" s="65"/>
      <c r="N32" s="66"/>
      <c r="O32" s="67"/>
      <c r="P32" s="68"/>
      <c r="Q32" s="69"/>
      <c r="R32" s="70"/>
      <c r="S32" s="39"/>
    </row>
    <row r="33" spans="1:19" ht="20.25" customHeight="1" x14ac:dyDescent="0.35">
      <c r="A33" s="40"/>
      <c r="B33" s="55">
        <v>27</v>
      </c>
      <c r="C33" s="56" t="s">
        <v>38</v>
      </c>
      <c r="D33" s="57">
        <v>1</v>
      </c>
      <c r="E33" s="58" t="s">
        <v>19</v>
      </c>
      <c r="F33" s="59" t="s">
        <v>126</v>
      </c>
      <c r="G33" s="60">
        <f t="shared" si="0"/>
        <v>5</v>
      </c>
      <c r="H33" s="61">
        <v>5</v>
      </c>
      <c r="I33" s="10"/>
      <c r="J33" s="62">
        <f t="shared" si="1"/>
        <v>0</v>
      </c>
      <c r="K33" s="63" t="str">
        <f t="shared" si="2"/>
        <v xml:space="preserve"> </v>
      </c>
      <c r="L33" s="64"/>
      <c r="M33" s="65"/>
      <c r="N33" s="66"/>
      <c r="O33" s="67"/>
      <c r="P33" s="68"/>
      <c r="Q33" s="69"/>
      <c r="R33" s="70"/>
      <c r="S33" s="39"/>
    </row>
    <row r="34" spans="1:19" ht="20.25" customHeight="1" x14ac:dyDescent="0.35">
      <c r="A34" s="40"/>
      <c r="B34" s="55">
        <v>28</v>
      </c>
      <c r="C34" s="56" t="s">
        <v>66</v>
      </c>
      <c r="D34" s="57">
        <v>1</v>
      </c>
      <c r="E34" s="58" t="s">
        <v>19</v>
      </c>
      <c r="F34" s="59" t="s">
        <v>126</v>
      </c>
      <c r="G34" s="60">
        <f t="shared" si="0"/>
        <v>10</v>
      </c>
      <c r="H34" s="61">
        <v>10</v>
      </c>
      <c r="I34" s="10"/>
      <c r="J34" s="62">
        <f t="shared" si="1"/>
        <v>0</v>
      </c>
      <c r="K34" s="63" t="str">
        <f t="shared" si="2"/>
        <v xml:space="preserve"> </v>
      </c>
      <c r="L34" s="64"/>
      <c r="M34" s="65"/>
      <c r="N34" s="66"/>
      <c r="O34" s="67"/>
      <c r="P34" s="68"/>
      <c r="Q34" s="69"/>
      <c r="R34" s="70"/>
      <c r="S34" s="39"/>
    </row>
    <row r="35" spans="1:19" ht="20.25" customHeight="1" x14ac:dyDescent="0.35">
      <c r="A35" s="40"/>
      <c r="B35" s="55">
        <v>29</v>
      </c>
      <c r="C35" s="56" t="s">
        <v>39</v>
      </c>
      <c r="D35" s="57">
        <v>7</v>
      </c>
      <c r="E35" s="58" t="s">
        <v>19</v>
      </c>
      <c r="F35" s="59" t="s">
        <v>126</v>
      </c>
      <c r="G35" s="60">
        <f t="shared" si="0"/>
        <v>70</v>
      </c>
      <c r="H35" s="61">
        <v>10</v>
      </c>
      <c r="I35" s="10"/>
      <c r="J35" s="62">
        <f t="shared" si="1"/>
        <v>0</v>
      </c>
      <c r="K35" s="63" t="str">
        <f t="shared" si="2"/>
        <v xml:space="preserve"> </v>
      </c>
      <c r="L35" s="64"/>
      <c r="M35" s="65"/>
      <c r="N35" s="66"/>
      <c r="O35" s="67"/>
      <c r="P35" s="68"/>
      <c r="Q35" s="69"/>
      <c r="R35" s="70"/>
      <c r="S35" s="39"/>
    </row>
    <row r="36" spans="1:19" ht="20.25" customHeight="1" x14ac:dyDescent="0.35">
      <c r="A36" s="40"/>
      <c r="B36" s="55">
        <v>30</v>
      </c>
      <c r="C36" s="56" t="s">
        <v>40</v>
      </c>
      <c r="D36" s="57">
        <v>1</v>
      </c>
      <c r="E36" s="58" t="s">
        <v>20</v>
      </c>
      <c r="F36" s="59" t="s">
        <v>127</v>
      </c>
      <c r="G36" s="60">
        <f t="shared" si="0"/>
        <v>33</v>
      </c>
      <c r="H36" s="61">
        <v>33</v>
      </c>
      <c r="I36" s="10"/>
      <c r="J36" s="62">
        <f t="shared" si="1"/>
        <v>0</v>
      </c>
      <c r="K36" s="63" t="str">
        <f t="shared" si="2"/>
        <v xml:space="preserve"> </v>
      </c>
      <c r="L36" s="64"/>
      <c r="M36" s="65"/>
      <c r="N36" s="66"/>
      <c r="O36" s="67"/>
      <c r="P36" s="68"/>
      <c r="Q36" s="69"/>
      <c r="R36" s="70"/>
      <c r="S36" s="39"/>
    </row>
    <row r="37" spans="1:19" ht="42" customHeight="1" x14ac:dyDescent="0.35">
      <c r="A37" s="40"/>
      <c r="B37" s="55">
        <v>31</v>
      </c>
      <c r="C37" s="56" t="s">
        <v>26</v>
      </c>
      <c r="D37" s="57">
        <v>200</v>
      </c>
      <c r="E37" s="58" t="s">
        <v>19</v>
      </c>
      <c r="F37" s="59" t="s">
        <v>197</v>
      </c>
      <c r="G37" s="60">
        <f t="shared" si="0"/>
        <v>300</v>
      </c>
      <c r="H37" s="61">
        <v>1.5</v>
      </c>
      <c r="I37" s="10"/>
      <c r="J37" s="62">
        <f t="shared" si="1"/>
        <v>0</v>
      </c>
      <c r="K37" s="63" t="str">
        <f t="shared" si="2"/>
        <v xml:space="preserve"> </v>
      </c>
      <c r="L37" s="64"/>
      <c r="M37" s="65"/>
      <c r="N37" s="66"/>
      <c r="O37" s="67"/>
      <c r="P37" s="68"/>
      <c r="Q37" s="69"/>
      <c r="R37" s="70"/>
      <c r="S37" s="39"/>
    </row>
    <row r="38" spans="1:19" ht="20.25" customHeight="1" x14ac:dyDescent="0.35">
      <c r="A38" s="40"/>
      <c r="B38" s="55">
        <v>32</v>
      </c>
      <c r="C38" s="56" t="s">
        <v>67</v>
      </c>
      <c r="D38" s="57">
        <v>150</v>
      </c>
      <c r="E38" s="58" t="s">
        <v>19</v>
      </c>
      <c r="F38" s="59" t="s">
        <v>128</v>
      </c>
      <c r="G38" s="60">
        <f t="shared" si="0"/>
        <v>525</v>
      </c>
      <c r="H38" s="61">
        <v>3.5</v>
      </c>
      <c r="I38" s="10"/>
      <c r="J38" s="62">
        <f t="shared" si="1"/>
        <v>0</v>
      </c>
      <c r="K38" s="63" t="str">
        <f t="shared" si="2"/>
        <v xml:space="preserve"> </v>
      </c>
      <c r="L38" s="64"/>
      <c r="M38" s="65"/>
      <c r="N38" s="66"/>
      <c r="O38" s="67"/>
      <c r="P38" s="68"/>
      <c r="Q38" s="69"/>
      <c r="R38" s="70"/>
      <c r="S38" s="39"/>
    </row>
    <row r="39" spans="1:19" ht="20.25" customHeight="1" x14ac:dyDescent="0.35">
      <c r="A39" s="40"/>
      <c r="B39" s="55">
        <v>33</v>
      </c>
      <c r="C39" s="56" t="s">
        <v>41</v>
      </c>
      <c r="D39" s="57">
        <v>11</v>
      </c>
      <c r="E39" s="58" t="s">
        <v>19</v>
      </c>
      <c r="F39" s="59" t="s">
        <v>129</v>
      </c>
      <c r="G39" s="60">
        <f t="shared" si="0"/>
        <v>121</v>
      </c>
      <c r="H39" s="61">
        <v>11</v>
      </c>
      <c r="I39" s="10"/>
      <c r="J39" s="62">
        <f t="shared" si="1"/>
        <v>0</v>
      </c>
      <c r="K39" s="63" t="str">
        <f t="shared" si="2"/>
        <v xml:space="preserve"> </v>
      </c>
      <c r="L39" s="64"/>
      <c r="M39" s="65"/>
      <c r="N39" s="66"/>
      <c r="O39" s="67"/>
      <c r="P39" s="68"/>
      <c r="Q39" s="69"/>
      <c r="R39" s="70"/>
      <c r="S39" s="39"/>
    </row>
    <row r="40" spans="1:19" ht="20.25" customHeight="1" x14ac:dyDescent="0.35">
      <c r="A40" s="40"/>
      <c r="B40" s="55">
        <v>34</v>
      </c>
      <c r="C40" s="56" t="s">
        <v>68</v>
      </c>
      <c r="D40" s="57">
        <v>1</v>
      </c>
      <c r="E40" s="58" t="s">
        <v>19</v>
      </c>
      <c r="F40" s="59" t="s">
        <v>130</v>
      </c>
      <c r="G40" s="60">
        <f t="shared" si="0"/>
        <v>17</v>
      </c>
      <c r="H40" s="61">
        <v>17</v>
      </c>
      <c r="I40" s="10"/>
      <c r="J40" s="62">
        <f t="shared" si="1"/>
        <v>0</v>
      </c>
      <c r="K40" s="63" t="str">
        <f t="shared" si="2"/>
        <v xml:space="preserve"> </v>
      </c>
      <c r="L40" s="64"/>
      <c r="M40" s="65"/>
      <c r="N40" s="66"/>
      <c r="O40" s="67"/>
      <c r="P40" s="68"/>
      <c r="Q40" s="69"/>
      <c r="R40" s="70"/>
      <c r="S40" s="39"/>
    </row>
    <row r="41" spans="1:19" ht="20.25" customHeight="1" x14ac:dyDescent="0.35">
      <c r="A41" s="40"/>
      <c r="B41" s="55">
        <v>35</v>
      </c>
      <c r="C41" s="56" t="s">
        <v>52</v>
      </c>
      <c r="D41" s="57">
        <v>1</v>
      </c>
      <c r="E41" s="58" t="s">
        <v>19</v>
      </c>
      <c r="F41" s="59" t="s">
        <v>131</v>
      </c>
      <c r="G41" s="60">
        <f t="shared" si="0"/>
        <v>19</v>
      </c>
      <c r="H41" s="61">
        <v>19</v>
      </c>
      <c r="I41" s="10"/>
      <c r="J41" s="62">
        <f t="shared" si="1"/>
        <v>0</v>
      </c>
      <c r="K41" s="63" t="str">
        <f t="shared" si="2"/>
        <v xml:space="preserve"> </v>
      </c>
      <c r="L41" s="64"/>
      <c r="M41" s="65"/>
      <c r="N41" s="66"/>
      <c r="O41" s="67"/>
      <c r="P41" s="68"/>
      <c r="Q41" s="69"/>
      <c r="R41" s="70"/>
      <c r="S41" s="39"/>
    </row>
    <row r="42" spans="1:19" ht="20.25" customHeight="1" x14ac:dyDescent="0.35">
      <c r="A42" s="40"/>
      <c r="B42" s="55">
        <v>36</v>
      </c>
      <c r="C42" s="56" t="s">
        <v>69</v>
      </c>
      <c r="D42" s="57">
        <v>6</v>
      </c>
      <c r="E42" s="58" t="s">
        <v>19</v>
      </c>
      <c r="F42" s="59" t="s">
        <v>132</v>
      </c>
      <c r="G42" s="60">
        <f t="shared" si="0"/>
        <v>144</v>
      </c>
      <c r="H42" s="61">
        <v>24</v>
      </c>
      <c r="I42" s="10"/>
      <c r="J42" s="62">
        <f t="shared" si="1"/>
        <v>0</v>
      </c>
      <c r="K42" s="63" t="str">
        <f t="shared" si="2"/>
        <v xml:space="preserve"> </v>
      </c>
      <c r="L42" s="64"/>
      <c r="M42" s="65"/>
      <c r="N42" s="66"/>
      <c r="O42" s="67"/>
      <c r="P42" s="68"/>
      <c r="Q42" s="69"/>
      <c r="R42" s="70"/>
      <c r="S42" s="39"/>
    </row>
    <row r="43" spans="1:19" ht="20.25" customHeight="1" x14ac:dyDescent="0.35">
      <c r="A43" s="40"/>
      <c r="B43" s="55">
        <v>37</v>
      </c>
      <c r="C43" s="56" t="s">
        <v>70</v>
      </c>
      <c r="D43" s="57">
        <v>2</v>
      </c>
      <c r="E43" s="58" t="s">
        <v>19</v>
      </c>
      <c r="F43" s="59" t="s">
        <v>133</v>
      </c>
      <c r="G43" s="60">
        <f t="shared" si="0"/>
        <v>16</v>
      </c>
      <c r="H43" s="61">
        <v>8</v>
      </c>
      <c r="I43" s="10"/>
      <c r="J43" s="62">
        <f t="shared" si="1"/>
        <v>0</v>
      </c>
      <c r="K43" s="63" t="str">
        <f t="shared" si="2"/>
        <v xml:space="preserve"> </v>
      </c>
      <c r="L43" s="64"/>
      <c r="M43" s="65"/>
      <c r="N43" s="66"/>
      <c r="O43" s="67"/>
      <c r="P43" s="68"/>
      <c r="Q43" s="69"/>
      <c r="R43" s="70"/>
      <c r="S43" s="39"/>
    </row>
    <row r="44" spans="1:19" ht="20.25" customHeight="1" x14ac:dyDescent="0.35">
      <c r="A44" s="40"/>
      <c r="B44" s="55">
        <v>38</v>
      </c>
      <c r="C44" s="56" t="s">
        <v>42</v>
      </c>
      <c r="D44" s="57">
        <v>5</v>
      </c>
      <c r="E44" s="58" t="s">
        <v>19</v>
      </c>
      <c r="F44" s="59" t="s">
        <v>43</v>
      </c>
      <c r="G44" s="60">
        <f t="shared" si="0"/>
        <v>130</v>
      </c>
      <c r="H44" s="61">
        <v>26</v>
      </c>
      <c r="I44" s="10"/>
      <c r="J44" s="62">
        <f t="shared" si="1"/>
        <v>0</v>
      </c>
      <c r="K44" s="63" t="str">
        <f t="shared" si="2"/>
        <v xml:space="preserve"> </v>
      </c>
      <c r="L44" s="64"/>
      <c r="M44" s="65"/>
      <c r="N44" s="66"/>
      <c r="O44" s="67"/>
      <c r="P44" s="68"/>
      <c r="Q44" s="69"/>
      <c r="R44" s="70"/>
      <c r="S44" s="39"/>
    </row>
    <row r="45" spans="1:19" ht="20.25" customHeight="1" x14ac:dyDescent="0.35">
      <c r="A45" s="40"/>
      <c r="B45" s="55">
        <v>39</v>
      </c>
      <c r="C45" s="56" t="s">
        <v>71</v>
      </c>
      <c r="D45" s="57">
        <v>4</v>
      </c>
      <c r="E45" s="58" t="s">
        <v>19</v>
      </c>
      <c r="F45" s="59" t="s">
        <v>43</v>
      </c>
      <c r="G45" s="60">
        <f t="shared" si="0"/>
        <v>160</v>
      </c>
      <c r="H45" s="61">
        <v>40</v>
      </c>
      <c r="I45" s="10"/>
      <c r="J45" s="62">
        <f t="shared" si="1"/>
        <v>0</v>
      </c>
      <c r="K45" s="63" t="str">
        <f t="shared" si="2"/>
        <v xml:space="preserve"> </v>
      </c>
      <c r="L45" s="64"/>
      <c r="M45" s="65"/>
      <c r="N45" s="66"/>
      <c r="O45" s="67"/>
      <c r="P45" s="68"/>
      <c r="Q45" s="69"/>
      <c r="R45" s="70"/>
      <c r="S45" s="39"/>
    </row>
    <row r="46" spans="1:19" ht="20.25" customHeight="1" x14ac:dyDescent="0.35">
      <c r="A46" s="40"/>
      <c r="B46" s="55">
        <v>40</v>
      </c>
      <c r="C46" s="56" t="s">
        <v>31</v>
      </c>
      <c r="D46" s="57">
        <v>2</v>
      </c>
      <c r="E46" s="58" t="s">
        <v>19</v>
      </c>
      <c r="F46" s="59" t="s">
        <v>72</v>
      </c>
      <c r="G46" s="60">
        <f t="shared" si="0"/>
        <v>56</v>
      </c>
      <c r="H46" s="61">
        <v>28</v>
      </c>
      <c r="I46" s="10"/>
      <c r="J46" s="62">
        <f t="shared" si="1"/>
        <v>0</v>
      </c>
      <c r="K46" s="63" t="str">
        <f t="shared" si="2"/>
        <v xml:space="preserve"> </v>
      </c>
      <c r="L46" s="64"/>
      <c r="M46" s="65"/>
      <c r="N46" s="66"/>
      <c r="O46" s="67"/>
      <c r="P46" s="68"/>
      <c r="Q46" s="69"/>
      <c r="R46" s="70"/>
      <c r="S46" s="39"/>
    </row>
    <row r="47" spans="1:19" ht="20.25" customHeight="1" x14ac:dyDescent="0.35">
      <c r="A47" s="40"/>
      <c r="B47" s="55">
        <v>41</v>
      </c>
      <c r="C47" s="56" t="s">
        <v>23</v>
      </c>
      <c r="D47" s="57">
        <v>2</v>
      </c>
      <c r="E47" s="58" t="s">
        <v>20</v>
      </c>
      <c r="F47" s="59" t="s">
        <v>134</v>
      </c>
      <c r="G47" s="60">
        <f t="shared" si="0"/>
        <v>10</v>
      </c>
      <c r="H47" s="61">
        <v>5</v>
      </c>
      <c r="I47" s="10"/>
      <c r="J47" s="62">
        <f t="shared" si="1"/>
        <v>0</v>
      </c>
      <c r="K47" s="63" t="str">
        <f t="shared" si="2"/>
        <v xml:space="preserve"> </v>
      </c>
      <c r="L47" s="64"/>
      <c r="M47" s="65"/>
      <c r="N47" s="66"/>
      <c r="O47" s="67"/>
      <c r="P47" s="68"/>
      <c r="Q47" s="69"/>
      <c r="R47" s="70"/>
      <c r="S47" s="39"/>
    </row>
    <row r="48" spans="1:19" ht="20.25" customHeight="1" x14ac:dyDescent="0.35">
      <c r="A48" s="40"/>
      <c r="B48" s="55">
        <v>42</v>
      </c>
      <c r="C48" s="56" t="s">
        <v>53</v>
      </c>
      <c r="D48" s="57">
        <v>1</v>
      </c>
      <c r="E48" s="58" t="s">
        <v>21</v>
      </c>
      <c r="F48" s="59" t="s">
        <v>135</v>
      </c>
      <c r="G48" s="60">
        <f t="shared" si="0"/>
        <v>33</v>
      </c>
      <c r="H48" s="61">
        <v>33</v>
      </c>
      <c r="I48" s="10"/>
      <c r="J48" s="62">
        <f t="shared" si="1"/>
        <v>0</v>
      </c>
      <c r="K48" s="63" t="str">
        <f t="shared" si="2"/>
        <v xml:space="preserve"> </v>
      </c>
      <c r="L48" s="64"/>
      <c r="M48" s="65"/>
      <c r="N48" s="66"/>
      <c r="O48" s="67"/>
      <c r="P48" s="68"/>
      <c r="Q48" s="69"/>
      <c r="R48" s="70"/>
      <c r="S48" s="39"/>
    </row>
    <row r="49" spans="1:19" ht="20.25" customHeight="1" x14ac:dyDescent="0.35">
      <c r="A49" s="40"/>
      <c r="B49" s="55">
        <v>43</v>
      </c>
      <c r="C49" s="56" t="s">
        <v>28</v>
      </c>
      <c r="D49" s="57">
        <v>12</v>
      </c>
      <c r="E49" s="58" t="s">
        <v>19</v>
      </c>
      <c r="F49" s="59" t="s">
        <v>136</v>
      </c>
      <c r="G49" s="60">
        <f t="shared" si="0"/>
        <v>24</v>
      </c>
      <c r="H49" s="61">
        <v>2</v>
      </c>
      <c r="I49" s="10"/>
      <c r="J49" s="62">
        <f t="shared" si="1"/>
        <v>0</v>
      </c>
      <c r="K49" s="63" t="str">
        <f t="shared" si="2"/>
        <v xml:space="preserve"> </v>
      </c>
      <c r="L49" s="64"/>
      <c r="M49" s="65"/>
      <c r="N49" s="66"/>
      <c r="O49" s="67"/>
      <c r="P49" s="68"/>
      <c r="Q49" s="69"/>
      <c r="R49" s="70"/>
      <c r="S49" s="39"/>
    </row>
    <row r="50" spans="1:19" ht="33.75" customHeight="1" x14ac:dyDescent="0.35">
      <c r="A50" s="40"/>
      <c r="B50" s="55">
        <v>44</v>
      </c>
      <c r="C50" s="56" t="s">
        <v>138</v>
      </c>
      <c r="D50" s="57">
        <v>14</v>
      </c>
      <c r="E50" s="58" t="s">
        <v>19</v>
      </c>
      <c r="F50" s="59" t="s">
        <v>137</v>
      </c>
      <c r="G50" s="60">
        <f t="shared" si="0"/>
        <v>98</v>
      </c>
      <c r="H50" s="61">
        <v>7</v>
      </c>
      <c r="I50" s="10"/>
      <c r="J50" s="62">
        <f t="shared" si="1"/>
        <v>0</v>
      </c>
      <c r="K50" s="63" t="str">
        <f t="shared" si="2"/>
        <v xml:space="preserve"> </v>
      </c>
      <c r="L50" s="64"/>
      <c r="M50" s="65"/>
      <c r="N50" s="66"/>
      <c r="O50" s="67"/>
      <c r="P50" s="68"/>
      <c r="Q50" s="69"/>
      <c r="R50" s="70"/>
      <c r="S50" s="39"/>
    </row>
    <row r="51" spans="1:19" ht="20.25" customHeight="1" x14ac:dyDescent="0.35">
      <c r="A51" s="40"/>
      <c r="B51" s="55">
        <v>45</v>
      </c>
      <c r="C51" s="56" t="s">
        <v>139</v>
      </c>
      <c r="D51" s="57">
        <v>20</v>
      </c>
      <c r="E51" s="58" t="s">
        <v>19</v>
      </c>
      <c r="F51" s="59" t="s">
        <v>140</v>
      </c>
      <c r="G51" s="60">
        <f t="shared" si="0"/>
        <v>240</v>
      </c>
      <c r="H51" s="61">
        <v>12</v>
      </c>
      <c r="I51" s="10"/>
      <c r="J51" s="62">
        <f t="shared" si="1"/>
        <v>0</v>
      </c>
      <c r="K51" s="63" t="str">
        <f t="shared" si="2"/>
        <v xml:space="preserve"> </v>
      </c>
      <c r="L51" s="64"/>
      <c r="M51" s="65"/>
      <c r="N51" s="66"/>
      <c r="O51" s="67"/>
      <c r="P51" s="68"/>
      <c r="Q51" s="69"/>
      <c r="R51" s="70"/>
      <c r="S51" s="39"/>
    </row>
    <row r="52" spans="1:19" ht="20.25" customHeight="1" x14ac:dyDescent="0.35">
      <c r="A52" s="40"/>
      <c r="B52" s="55">
        <v>46</v>
      </c>
      <c r="C52" s="56" t="s">
        <v>141</v>
      </c>
      <c r="D52" s="57">
        <v>2</v>
      </c>
      <c r="E52" s="58" t="s">
        <v>19</v>
      </c>
      <c r="F52" s="59" t="s">
        <v>142</v>
      </c>
      <c r="G52" s="60">
        <f t="shared" si="0"/>
        <v>42</v>
      </c>
      <c r="H52" s="61">
        <v>21</v>
      </c>
      <c r="I52" s="10"/>
      <c r="J52" s="62">
        <f t="shared" si="1"/>
        <v>0</v>
      </c>
      <c r="K52" s="63" t="str">
        <f t="shared" si="2"/>
        <v xml:space="preserve"> </v>
      </c>
      <c r="L52" s="64"/>
      <c r="M52" s="65"/>
      <c r="N52" s="66"/>
      <c r="O52" s="67"/>
      <c r="P52" s="68"/>
      <c r="Q52" s="69"/>
      <c r="R52" s="70"/>
      <c r="S52" s="39"/>
    </row>
    <row r="53" spans="1:19" ht="20.25" customHeight="1" x14ac:dyDescent="0.35">
      <c r="A53" s="40"/>
      <c r="B53" s="55">
        <v>47</v>
      </c>
      <c r="C53" s="56" t="s">
        <v>143</v>
      </c>
      <c r="D53" s="57">
        <v>2</v>
      </c>
      <c r="E53" s="58" t="s">
        <v>29</v>
      </c>
      <c r="F53" s="59" t="s">
        <v>30</v>
      </c>
      <c r="G53" s="60">
        <f t="shared" si="0"/>
        <v>16</v>
      </c>
      <c r="H53" s="61">
        <v>8</v>
      </c>
      <c r="I53" s="10"/>
      <c r="J53" s="62">
        <f t="shared" si="1"/>
        <v>0</v>
      </c>
      <c r="K53" s="63" t="str">
        <f t="shared" si="2"/>
        <v xml:space="preserve"> </v>
      </c>
      <c r="L53" s="64"/>
      <c r="M53" s="65"/>
      <c r="N53" s="66"/>
      <c r="O53" s="67"/>
      <c r="P53" s="68"/>
      <c r="Q53" s="69"/>
      <c r="R53" s="70"/>
      <c r="S53" s="39"/>
    </row>
    <row r="54" spans="1:19" ht="20.25" customHeight="1" x14ac:dyDescent="0.35">
      <c r="A54" s="40"/>
      <c r="B54" s="55">
        <v>48</v>
      </c>
      <c r="C54" s="56" t="s">
        <v>145</v>
      </c>
      <c r="D54" s="57">
        <v>2</v>
      </c>
      <c r="E54" s="58" t="s">
        <v>19</v>
      </c>
      <c r="F54" s="59" t="s">
        <v>144</v>
      </c>
      <c r="G54" s="60">
        <f t="shared" si="0"/>
        <v>19</v>
      </c>
      <c r="H54" s="61">
        <v>9.5</v>
      </c>
      <c r="I54" s="10"/>
      <c r="J54" s="62">
        <f t="shared" si="1"/>
        <v>0</v>
      </c>
      <c r="K54" s="63" t="str">
        <f t="shared" si="2"/>
        <v xml:space="preserve"> </v>
      </c>
      <c r="L54" s="64"/>
      <c r="M54" s="65"/>
      <c r="N54" s="66"/>
      <c r="O54" s="67"/>
      <c r="P54" s="68"/>
      <c r="Q54" s="69"/>
      <c r="R54" s="70"/>
      <c r="S54" s="39"/>
    </row>
    <row r="55" spans="1:19" ht="39.75" customHeight="1" x14ac:dyDescent="0.35">
      <c r="A55" s="40"/>
      <c r="B55" s="55">
        <v>49</v>
      </c>
      <c r="C55" s="56" t="s">
        <v>73</v>
      </c>
      <c r="D55" s="57">
        <v>2</v>
      </c>
      <c r="E55" s="58" t="s">
        <v>21</v>
      </c>
      <c r="F55" s="59" t="s">
        <v>146</v>
      </c>
      <c r="G55" s="60">
        <f t="shared" si="0"/>
        <v>70</v>
      </c>
      <c r="H55" s="61">
        <v>35</v>
      </c>
      <c r="I55" s="10"/>
      <c r="J55" s="62">
        <f t="shared" si="1"/>
        <v>0</v>
      </c>
      <c r="K55" s="63" t="str">
        <f t="shared" si="2"/>
        <v xml:space="preserve"> </v>
      </c>
      <c r="L55" s="64"/>
      <c r="M55" s="65"/>
      <c r="N55" s="66"/>
      <c r="O55" s="67"/>
      <c r="P55" s="68"/>
      <c r="Q55" s="69"/>
      <c r="R55" s="70"/>
      <c r="S55" s="39"/>
    </row>
    <row r="56" spans="1:19" ht="20.25" customHeight="1" x14ac:dyDescent="0.35">
      <c r="A56" s="40"/>
      <c r="B56" s="55">
        <v>50</v>
      </c>
      <c r="C56" s="56" t="s">
        <v>147</v>
      </c>
      <c r="D56" s="57">
        <v>18</v>
      </c>
      <c r="E56" s="58" t="s">
        <v>29</v>
      </c>
      <c r="F56" s="59" t="s">
        <v>148</v>
      </c>
      <c r="G56" s="60">
        <f t="shared" si="0"/>
        <v>162</v>
      </c>
      <c r="H56" s="61">
        <v>9</v>
      </c>
      <c r="I56" s="10"/>
      <c r="J56" s="62">
        <f t="shared" si="1"/>
        <v>0</v>
      </c>
      <c r="K56" s="63" t="str">
        <f t="shared" si="2"/>
        <v xml:space="preserve"> </v>
      </c>
      <c r="L56" s="64"/>
      <c r="M56" s="65"/>
      <c r="N56" s="66"/>
      <c r="O56" s="67"/>
      <c r="P56" s="68"/>
      <c r="Q56" s="69"/>
      <c r="R56" s="70"/>
      <c r="S56" s="39"/>
    </row>
    <row r="57" spans="1:19" ht="20.25" customHeight="1" x14ac:dyDescent="0.35">
      <c r="A57" s="40"/>
      <c r="B57" s="55">
        <v>51</v>
      </c>
      <c r="C57" s="56" t="s">
        <v>44</v>
      </c>
      <c r="D57" s="57">
        <v>3</v>
      </c>
      <c r="E57" s="58" t="s">
        <v>21</v>
      </c>
      <c r="F57" s="59" t="s">
        <v>149</v>
      </c>
      <c r="G57" s="60">
        <f t="shared" si="0"/>
        <v>114</v>
      </c>
      <c r="H57" s="61">
        <v>38</v>
      </c>
      <c r="I57" s="10"/>
      <c r="J57" s="62">
        <f t="shared" si="1"/>
        <v>0</v>
      </c>
      <c r="K57" s="63" t="str">
        <f t="shared" si="2"/>
        <v xml:space="preserve"> </v>
      </c>
      <c r="L57" s="64"/>
      <c r="M57" s="65"/>
      <c r="N57" s="66"/>
      <c r="O57" s="67"/>
      <c r="P57" s="68"/>
      <c r="Q57" s="69"/>
      <c r="R57" s="70"/>
      <c r="S57" s="39"/>
    </row>
    <row r="58" spans="1:19" ht="20.25" customHeight="1" x14ac:dyDescent="0.35">
      <c r="A58" s="40"/>
      <c r="B58" s="55">
        <v>52</v>
      </c>
      <c r="C58" s="56" t="s">
        <v>54</v>
      </c>
      <c r="D58" s="57">
        <v>3</v>
      </c>
      <c r="E58" s="58" t="s">
        <v>21</v>
      </c>
      <c r="F58" s="59" t="s">
        <v>150</v>
      </c>
      <c r="G58" s="60">
        <f t="shared" si="0"/>
        <v>138</v>
      </c>
      <c r="H58" s="61">
        <v>46</v>
      </c>
      <c r="I58" s="10"/>
      <c r="J58" s="62">
        <f t="shared" si="1"/>
        <v>0</v>
      </c>
      <c r="K58" s="63" t="str">
        <f t="shared" si="2"/>
        <v xml:space="preserve"> </v>
      </c>
      <c r="L58" s="64"/>
      <c r="M58" s="65"/>
      <c r="N58" s="66"/>
      <c r="O58" s="67"/>
      <c r="P58" s="68"/>
      <c r="Q58" s="69"/>
      <c r="R58" s="70"/>
      <c r="S58" s="39"/>
    </row>
    <row r="59" spans="1:19" ht="20.25" customHeight="1" x14ac:dyDescent="0.35">
      <c r="A59" s="40"/>
      <c r="B59" s="55">
        <v>53</v>
      </c>
      <c r="C59" s="56" t="s">
        <v>45</v>
      </c>
      <c r="D59" s="57">
        <v>1</v>
      </c>
      <c r="E59" s="58" t="s">
        <v>21</v>
      </c>
      <c r="F59" s="59" t="s">
        <v>151</v>
      </c>
      <c r="G59" s="60">
        <f t="shared" si="0"/>
        <v>45</v>
      </c>
      <c r="H59" s="61">
        <v>45</v>
      </c>
      <c r="I59" s="10"/>
      <c r="J59" s="62">
        <f t="shared" si="1"/>
        <v>0</v>
      </c>
      <c r="K59" s="63" t="str">
        <f t="shared" si="2"/>
        <v xml:space="preserve"> </v>
      </c>
      <c r="L59" s="64"/>
      <c r="M59" s="65"/>
      <c r="N59" s="66"/>
      <c r="O59" s="67"/>
      <c r="P59" s="68"/>
      <c r="Q59" s="69"/>
      <c r="R59" s="70"/>
      <c r="S59" s="39"/>
    </row>
    <row r="60" spans="1:19" ht="20.25" customHeight="1" x14ac:dyDescent="0.35">
      <c r="A60" s="40"/>
      <c r="B60" s="55">
        <v>54</v>
      </c>
      <c r="C60" s="56" t="s">
        <v>74</v>
      </c>
      <c r="D60" s="57">
        <v>1</v>
      </c>
      <c r="E60" s="58" t="s">
        <v>19</v>
      </c>
      <c r="F60" s="59" t="s">
        <v>152</v>
      </c>
      <c r="G60" s="60">
        <f t="shared" si="0"/>
        <v>140</v>
      </c>
      <c r="H60" s="61">
        <v>140</v>
      </c>
      <c r="I60" s="10"/>
      <c r="J60" s="62">
        <f t="shared" si="1"/>
        <v>0</v>
      </c>
      <c r="K60" s="63" t="str">
        <f t="shared" si="2"/>
        <v xml:space="preserve"> </v>
      </c>
      <c r="L60" s="64"/>
      <c r="M60" s="65"/>
      <c r="N60" s="66"/>
      <c r="O60" s="67"/>
      <c r="P60" s="68"/>
      <c r="Q60" s="69"/>
      <c r="R60" s="70"/>
      <c r="S60" s="39"/>
    </row>
    <row r="61" spans="1:19" ht="20.25" customHeight="1" x14ac:dyDescent="0.35">
      <c r="A61" s="40"/>
      <c r="B61" s="55">
        <v>55</v>
      </c>
      <c r="C61" s="56" t="s">
        <v>75</v>
      </c>
      <c r="D61" s="57">
        <v>1</v>
      </c>
      <c r="E61" s="58" t="s">
        <v>19</v>
      </c>
      <c r="F61" s="59" t="s">
        <v>153</v>
      </c>
      <c r="G61" s="60">
        <f t="shared" si="0"/>
        <v>25</v>
      </c>
      <c r="H61" s="61">
        <v>25</v>
      </c>
      <c r="I61" s="10"/>
      <c r="J61" s="62">
        <f t="shared" si="1"/>
        <v>0</v>
      </c>
      <c r="K61" s="63" t="str">
        <f t="shared" si="2"/>
        <v xml:space="preserve"> </v>
      </c>
      <c r="L61" s="64"/>
      <c r="M61" s="65"/>
      <c r="N61" s="66"/>
      <c r="O61" s="67"/>
      <c r="P61" s="68"/>
      <c r="Q61" s="69"/>
      <c r="R61" s="70"/>
      <c r="S61" s="39"/>
    </row>
    <row r="62" spans="1:19" ht="20.25" customHeight="1" x14ac:dyDescent="0.35">
      <c r="A62" s="40"/>
      <c r="B62" s="55">
        <v>56</v>
      </c>
      <c r="C62" s="56" t="s">
        <v>155</v>
      </c>
      <c r="D62" s="57">
        <v>10</v>
      </c>
      <c r="E62" s="58" t="s">
        <v>19</v>
      </c>
      <c r="F62" s="59" t="s">
        <v>154</v>
      </c>
      <c r="G62" s="60">
        <f t="shared" si="0"/>
        <v>20</v>
      </c>
      <c r="H62" s="61">
        <v>2</v>
      </c>
      <c r="I62" s="10"/>
      <c r="J62" s="62">
        <f t="shared" si="1"/>
        <v>0</v>
      </c>
      <c r="K62" s="63" t="str">
        <f t="shared" si="2"/>
        <v xml:space="preserve"> </v>
      </c>
      <c r="L62" s="64"/>
      <c r="M62" s="65"/>
      <c r="N62" s="66"/>
      <c r="O62" s="67"/>
      <c r="P62" s="68"/>
      <c r="Q62" s="69"/>
      <c r="R62" s="70"/>
      <c r="S62" s="39"/>
    </row>
    <row r="63" spans="1:19" ht="20.25" customHeight="1" x14ac:dyDescent="0.35">
      <c r="A63" s="40"/>
      <c r="B63" s="55">
        <v>57</v>
      </c>
      <c r="C63" s="56" t="s">
        <v>76</v>
      </c>
      <c r="D63" s="57">
        <v>3</v>
      </c>
      <c r="E63" s="58" t="s">
        <v>19</v>
      </c>
      <c r="F63" s="59" t="s">
        <v>156</v>
      </c>
      <c r="G63" s="60">
        <f t="shared" si="0"/>
        <v>240</v>
      </c>
      <c r="H63" s="61">
        <v>80</v>
      </c>
      <c r="I63" s="10"/>
      <c r="J63" s="62">
        <f t="shared" si="1"/>
        <v>0</v>
      </c>
      <c r="K63" s="63" t="str">
        <f t="shared" si="2"/>
        <v xml:space="preserve"> </v>
      </c>
      <c r="L63" s="64"/>
      <c r="M63" s="65"/>
      <c r="N63" s="66"/>
      <c r="O63" s="67"/>
      <c r="P63" s="68"/>
      <c r="Q63" s="69"/>
      <c r="R63" s="70"/>
      <c r="S63" s="39"/>
    </row>
    <row r="64" spans="1:19" ht="35.25" customHeight="1" x14ac:dyDescent="0.35">
      <c r="A64" s="40"/>
      <c r="B64" s="55">
        <v>58</v>
      </c>
      <c r="C64" s="56" t="s">
        <v>55</v>
      </c>
      <c r="D64" s="57">
        <v>2</v>
      </c>
      <c r="E64" s="58" t="s">
        <v>20</v>
      </c>
      <c r="F64" s="59" t="s">
        <v>157</v>
      </c>
      <c r="G64" s="60">
        <f t="shared" si="0"/>
        <v>176</v>
      </c>
      <c r="H64" s="61">
        <v>88</v>
      </c>
      <c r="I64" s="10"/>
      <c r="J64" s="62">
        <f t="shared" si="1"/>
        <v>0</v>
      </c>
      <c r="K64" s="63" t="str">
        <f t="shared" si="2"/>
        <v xml:space="preserve"> </v>
      </c>
      <c r="L64" s="64"/>
      <c r="M64" s="65"/>
      <c r="N64" s="66"/>
      <c r="O64" s="67"/>
      <c r="P64" s="68"/>
      <c r="Q64" s="69"/>
      <c r="R64" s="70"/>
      <c r="S64" s="39"/>
    </row>
    <row r="65" spans="1:19" ht="39" customHeight="1" x14ac:dyDescent="0.35">
      <c r="A65" s="40"/>
      <c r="B65" s="55">
        <v>59</v>
      </c>
      <c r="C65" s="56" t="s">
        <v>77</v>
      </c>
      <c r="D65" s="57">
        <v>1</v>
      </c>
      <c r="E65" s="58" t="s">
        <v>21</v>
      </c>
      <c r="F65" s="59" t="s">
        <v>158</v>
      </c>
      <c r="G65" s="60">
        <f t="shared" si="0"/>
        <v>120</v>
      </c>
      <c r="H65" s="61">
        <v>120</v>
      </c>
      <c r="I65" s="10"/>
      <c r="J65" s="62">
        <f t="shared" si="1"/>
        <v>0</v>
      </c>
      <c r="K65" s="63" t="str">
        <f t="shared" si="2"/>
        <v xml:space="preserve"> </v>
      </c>
      <c r="L65" s="64"/>
      <c r="M65" s="65"/>
      <c r="N65" s="66"/>
      <c r="O65" s="67"/>
      <c r="P65" s="68"/>
      <c r="Q65" s="69"/>
      <c r="R65" s="70"/>
      <c r="S65" s="39"/>
    </row>
    <row r="66" spans="1:19" ht="20.25" customHeight="1" x14ac:dyDescent="0.35">
      <c r="A66" s="40"/>
      <c r="B66" s="55">
        <v>60</v>
      </c>
      <c r="C66" s="56" t="s">
        <v>46</v>
      </c>
      <c r="D66" s="57">
        <v>2</v>
      </c>
      <c r="E66" s="58" t="s">
        <v>19</v>
      </c>
      <c r="F66" s="59" t="s">
        <v>47</v>
      </c>
      <c r="G66" s="60">
        <f t="shared" si="0"/>
        <v>60</v>
      </c>
      <c r="H66" s="61">
        <v>30</v>
      </c>
      <c r="I66" s="10"/>
      <c r="J66" s="62">
        <f t="shared" si="1"/>
        <v>0</v>
      </c>
      <c r="K66" s="63" t="str">
        <f t="shared" si="2"/>
        <v xml:space="preserve"> </v>
      </c>
      <c r="L66" s="64"/>
      <c r="M66" s="65"/>
      <c r="N66" s="66"/>
      <c r="O66" s="67"/>
      <c r="P66" s="68"/>
      <c r="Q66" s="69"/>
      <c r="R66" s="70"/>
      <c r="S66" s="39"/>
    </row>
    <row r="67" spans="1:19" ht="20.25" customHeight="1" x14ac:dyDescent="0.35">
      <c r="A67" s="40"/>
      <c r="B67" s="55">
        <v>61</v>
      </c>
      <c r="C67" s="56" t="s">
        <v>78</v>
      </c>
      <c r="D67" s="57">
        <v>5</v>
      </c>
      <c r="E67" s="58" t="s">
        <v>20</v>
      </c>
      <c r="F67" s="59" t="s">
        <v>79</v>
      </c>
      <c r="G67" s="60">
        <f t="shared" si="0"/>
        <v>35</v>
      </c>
      <c r="H67" s="61">
        <v>7</v>
      </c>
      <c r="I67" s="10"/>
      <c r="J67" s="62">
        <f t="shared" si="1"/>
        <v>0</v>
      </c>
      <c r="K67" s="63" t="str">
        <f t="shared" si="2"/>
        <v xml:space="preserve"> </v>
      </c>
      <c r="L67" s="64"/>
      <c r="M67" s="65"/>
      <c r="N67" s="66"/>
      <c r="O67" s="67"/>
      <c r="P67" s="68"/>
      <c r="Q67" s="69"/>
      <c r="R67" s="70"/>
      <c r="S67" s="39"/>
    </row>
    <row r="68" spans="1:19" ht="20.25" customHeight="1" x14ac:dyDescent="0.35">
      <c r="A68" s="40"/>
      <c r="B68" s="55">
        <v>62</v>
      </c>
      <c r="C68" s="56" t="s">
        <v>170</v>
      </c>
      <c r="D68" s="57">
        <v>2</v>
      </c>
      <c r="E68" s="58" t="s">
        <v>19</v>
      </c>
      <c r="F68" s="59" t="s">
        <v>159</v>
      </c>
      <c r="G68" s="60">
        <f t="shared" si="0"/>
        <v>50</v>
      </c>
      <c r="H68" s="61">
        <v>25</v>
      </c>
      <c r="I68" s="10"/>
      <c r="J68" s="62">
        <f t="shared" si="1"/>
        <v>0</v>
      </c>
      <c r="K68" s="63" t="str">
        <f t="shared" si="2"/>
        <v xml:space="preserve"> </v>
      </c>
      <c r="L68" s="64"/>
      <c r="M68" s="65"/>
      <c r="N68" s="66"/>
      <c r="O68" s="67"/>
      <c r="P68" s="68"/>
      <c r="Q68" s="69"/>
      <c r="R68" s="70"/>
      <c r="S68" s="39"/>
    </row>
    <row r="69" spans="1:19" ht="20.25" customHeight="1" x14ac:dyDescent="0.35">
      <c r="A69" s="40"/>
      <c r="B69" s="55">
        <v>63</v>
      </c>
      <c r="C69" s="56" t="s">
        <v>80</v>
      </c>
      <c r="D69" s="57">
        <v>1</v>
      </c>
      <c r="E69" s="58" t="s">
        <v>19</v>
      </c>
      <c r="F69" s="59" t="s">
        <v>161</v>
      </c>
      <c r="G69" s="60">
        <f t="shared" si="0"/>
        <v>60</v>
      </c>
      <c r="H69" s="61">
        <v>60</v>
      </c>
      <c r="I69" s="10"/>
      <c r="J69" s="62">
        <f t="shared" si="1"/>
        <v>0</v>
      </c>
      <c r="K69" s="63" t="str">
        <f t="shared" si="2"/>
        <v xml:space="preserve"> </v>
      </c>
      <c r="L69" s="64"/>
      <c r="M69" s="65"/>
      <c r="N69" s="66"/>
      <c r="O69" s="67"/>
      <c r="P69" s="68"/>
      <c r="Q69" s="69"/>
      <c r="R69" s="70"/>
      <c r="S69" s="39"/>
    </row>
    <row r="70" spans="1:19" ht="20.25" customHeight="1" x14ac:dyDescent="0.35">
      <c r="A70" s="40"/>
      <c r="B70" s="55">
        <v>64</v>
      </c>
      <c r="C70" s="56" t="s">
        <v>81</v>
      </c>
      <c r="D70" s="57">
        <v>13</v>
      </c>
      <c r="E70" s="58" t="s">
        <v>20</v>
      </c>
      <c r="F70" s="59" t="s">
        <v>160</v>
      </c>
      <c r="G70" s="60">
        <f t="shared" si="0"/>
        <v>117</v>
      </c>
      <c r="H70" s="61">
        <v>9</v>
      </c>
      <c r="I70" s="10"/>
      <c r="J70" s="62">
        <f t="shared" si="1"/>
        <v>0</v>
      </c>
      <c r="K70" s="63" t="str">
        <f t="shared" si="2"/>
        <v xml:space="preserve"> </v>
      </c>
      <c r="L70" s="64"/>
      <c r="M70" s="65"/>
      <c r="N70" s="66"/>
      <c r="O70" s="67"/>
      <c r="P70" s="68"/>
      <c r="Q70" s="69"/>
      <c r="R70" s="70"/>
      <c r="S70" s="39"/>
    </row>
    <row r="71" spans="1:19" ht="20.25" customHeight="1" x14ac:dyDescent="0.35">
      <c r="A71" s="40"/>
      <c r="B71" s="55">
        <v>65</v>
      </c>
      <c r="C71" s="56" t="s">
        <v>82</v>
      </c>
      <c r="D71" s="57">
        <v>15</v>
      </c>
      <c r="E71" s="58" t="s">
        <v>20</v>
      </c>
      <c r="F71" s="59" t="s">
        <v>162</v>
      </c>
      <c r="G71" s="60">
        <f t="shared" si="0"/>
        <v>90</v>
      </c>
      <c r="H71" s="61">
        <v>6</v>
      </c>
      <c r="I71" s="10"/>
      <c r="J71" s="62">
        <f t="shared" ref="J71:J98" si="3">D71*I71</f>
        <v>0</v>
      </c>
      <c r="K71" s="63" t="str">
        <f t="shared" ref="K71:K98" si="4">IF(ISNUMBER(I71), IF(I71&gt;H71,"NEVYHOVUJE","VYHOVUJE")," ")</f>
        <v xml:space="preserve"> </v>
      </c>
      <c r="L71" s="64"/>
      <c r="M71" s="65"/>
      <c r="N71" s="66"/>
      <c r="O71" s="67"/>
      <c r="P71" s="68"/>
      <c r="Q71" s="69"/>
      <c r="R71" s="70"/>
      <c r="S71" s="39"/>
    </row>
    <row r="72" spans="1:19" ht="20.25" customHeight="1" x14ac:dyDescent="0.35">
      <c r="A72" s="40"/>
      <c r="B72" s="55">
        <v>66</v>
      </c>
      <c r="C72" s="56" t="s">
        <v>83</v>
      </c>
      <c r="D72" s="57">
        <v>4</v>
      </c>
      <c r="E72" s="58" t="s">
        <v>19</v>
      </c>
      <c r="F72" s="59" t="s">
        <v>163</v>
      </c>
      <c r="G72" s="60">
        <f t="shared" si="0"/>
        <v>1080</v>
      </c>
      <c r="H72" s="61">
        <v>270</v>
      </c>
      <c r="I72" s="10"/>
      <c r="J72" s="62">
        <f t="shared" si="3"/>
        <v>0</v>
      </c>
      <c r="K72" s="63" t="str">
        <f t="shared" si="4"/>
        <v xml:space="preserve"> </v>
      </c>
      <c r="L72" s="64"/>
      <c r="M72" s="65"/>
      <c r="N72" s="66"/>
      <c r="O72" s="67"/>
      <c r="P72" s="68"/>
      <c r="Q72" s="69"/>
      <c r="R72" s="70"/>
      <c r="S72" s="39"/>
    </row>
    <row r="73" spans="1:19" ht="20.25" customHeight="1" x14ac:dyDescent="0.35">
      <c r="A73" s="40"/>
      <c r="B73" s="55">
        <v>67</v>
      </c>
      <c r="C73" s="56" t="s">
        <v>84</v>
      </c>
      <c r="D73" s="57">
        <v>3</v>
      </c>
      <c r="E73" s="58" t="s">
        <v>19</v>
      </c>
      <c r="F73" s="59" t="s">
        <v>164</v>
      </c>
      <c r="G73" s="60">
        <f t="shared" si="0"/>
        <v>45</v>
      </c>
      <c r="H73" s="61">
        <v>15</v>
      </c>
      <c r="I73" s="10"/>
      <c r="J73" s="62">
        <f t="shared" si="3"/>
        <v>0</v>
      </c>
      <c r="K73" s="63" t="str">
        <f t="shared" si="4"/>
        <v xml:space="preserve"> </v>
      </c>
      <c r="L73" s="64"/>
      <c r="M73" s="65"/>
      <c r="N73" s="66"/>
      <c r="O73" s="67"/>
      <c r="P73" s="68"/>
      <c r="Q73" s="69"/>
      <c r="R73" s="70"/>
      <c r="S73" s="39"/>
    </row>
    <row r="74" spans="1:19" ht="20.25" customHeight="1" x14ac:dyDescent="0.35">
      <c r="A74" s="40"/>
      <c r="B74" s="55">
        <v>68</v>
      </c>
      <c r="C74" s="56" t="s">
        <v>32</v>
      </c>
      <c r="D74" s="57">
        <v>1</v>
      </c>
      <c r="E74" s="58" t="s">
        <v>19</v>
      </c>
      <c r="F74" s="59" t="s">
        <v>165</v>
      </c>
      <c r="G74" s="60">
        <f t="shared" si="0"/>
        <v>75</v>
      </c>
      <c r="H74" s="61">
        <v>75</v>
      </c>
      <c r="I74" s="10"/>
      <c r="J74" s="62">
        <f t="shared" si="3"/>
        <v>0</v>
      </c>
      <c r="K74" s="63" t="str">
        <f t="shared" si="4"/>
        <v xml:space="preserve"> </v>
      </c>
      <c r="L74" s="64"/>
      <c r="M74" s="65"/>
      <c r="N74" s="66"/>
      <c r="O74" s="67"/>
      <c r="P74" s="68"/>
      <c r="Q74" s="69"/>
      <c r="R74" s="70"/>
      <c r="S74" s="39"/>
    </row>
    <row r="75" spans="1:19" ht="29" x14ac:dyDescent="0.35">
      <c r="A75" s="40"/>
      <c r="B75" s="55">
        <v>69</v>
      </c>
      <c r="C75" s="56" t="s">
        <v>56</v>
      </c>
      <c r="D75" s="57">
        <v>1</v>
      </c>
      <c r="E75" s="58" t="s">
        <v>19</v>
      </c>
      <c r="F75" s="59" t="s">
        <v>166</v>
      </c>
      <c r="G75" s="60">
        <f t="shared" si="0"/>
        <v>50</v>
      </c>
      <c r="H75" s="61">
        <v>50</v>
      </c>
      <c r="I75" s="10"/>
      <c r="J75" s="62">
        <f t="shared" si="3"/>
        <v>0</v>
      </c>
      <c r="K75" s="63" t="str">
        <f t="shared" si="4"/>
        <v xml:space="preserve"> </v>
      </c>
      <c r="L75" s="64"/>
      <c r="M75" s="65"/>
      <c r="N75" s="66"/>
      <c r="O75" s="67"/>
      <c r="P75" s="68"/>
      <c r="Q75" s="69"/>
      <c r="R75" s="70"/>
      <c r="S75" s="39"/>
    </row>
    <row r="76" spans="1:19" ht="20.25" customHeight="1" x14ac:dyDescent="0.35">
      <c r="A76" s="40"/>
      <c r="B76" s="55">
        <v>70</v>
      </c>
      <c r="C76" s="56" t="s">
        <v>85</v>
      </c>
      <c r="D76" s="57">
        <v>2</v>
      </c>
      <c r="E76" s="58" t="s">
        <v>19</v>
      </c>
      <c r="F76" s="59" t="s">
        <v>167</v>
      </c>
      <c r="G76" s="60">
        <f t="shared" si="0"/>
        <v>52</v>
      </c>
      <c r="H76" s="61">
        <v>26</v>
      </c>
      <c r="I76" s="10"/>
      <c r="J76" s="62">
        <f t="shared" si="3"/>
        <v>0</v>
      </c>
      <c r="K76" s="63" t="str">
        <f t="shared" si="4"/>
        <v xml:space="preserve"> </v>
      </c>
      <c r="L76" s="64"/>
      <c r="M76" s="65"/>
      <c r="N76" s="66"/>
      <c r="O76" s="67"/>
      <c r="P76" s="68"/>
      <c r="Q76" s="69"/>
      <c r="R76" s="70"/>
      <c r="S76" s="39"/>
    </row>
    <row r="77" spans="1:19" ht="20.25" customHeight="1" x14ac:dyDescent="0.35">
      <c r="A77" s="40"/>
      <c r="B77" s="55">
        <v>71</v>
      </c>
      <c r="C77" s="56" t="s">
        <v>86</v>
      </c>
      <c r="D77" s="57">
        <v>4</v>
      </c>
      <c r="E77" s="58" t="s">
        <v>19</v>
      </c>
      <c r="F77" s="59" t="s">
        <v>168</v>
      </c>
      <c r="G77" s="60">
        <f t="shared" si="0"/>
        <v>48</v>
      </c>
      <c r="H77" s="61">
        <v>12</v>
      </c>
      <c r="I77" s="10"/>
      <c r="J77" s="62">
        <f t="shared" si="3"/>
        <v>0</v>
      </c>
      <c r="K77" s="63" t="str">
        <f t="shared" si="4"/>
        <v xml:space="preserve"> </v>
      </c>
      <c r="L77" s="64"/>
      <c r="M77" s="65"/>
      <c r="N77" s="66"/>
      <c r="O77" s="67"/>
      <c r="P77" s="68"/>
      <c r="Q77" s="69"/>
      <c r="R77" s="70"/>
      <c r="S77" s="39"/>
    </row>
    <row r="78" spans="1:19" ht="20.25" customHeight="1" x14ac:dyDescent="0.35">
      <c r="A78" s="40"/>
      <c r="B78" s="55">
        <v>72</v>
      </c>
      <c r="C78" s="56" t="s">
        <v>87</v>
      </c>
      <c r="D78" s="57">
        <v>1</v>
      </c>
      <c r="E78" s="58" t="s">
        <v>19</v>
      </c>
      <c r="F78" s="59" t="s">
        <v>169</v>
      </c>
      <c r="G78" s="60">
        <f t="shared" si="0"/>
        <v>10</v>
      </c>
      <c r="H78" s="61">
        <v>10</v>
      </c>
      <c r="I78" s="10"/>
      <c r="J78" s="62">
        <f t="shared" si="3"/>
        <v>0</v>
      </c>
      <c r="K78" s="63" t="str">
        <f t="shared" si="4"/>
        <v xml:space="preserve"> </v>
      </c>
      <c r="L78" s="64"/>
      <c r="M78" s="65"/>
      <c r="N78" s="66"/>
      <c r="O78" s="67"/>
      <c r="P78" s="68"/>
      <c r="Q78" s="69"/>
      <c r="R78" s="70"/>
      <c r="S78" s="39"/>
    </row>
    <row r="79" spans="1:19" ht="20.25" customHeight="1" x14ac:dyDescent="0.35">
      <c r="A79" s="40"/>
      <c r="B79" s="55">
        <v>73</v>
      </c>
      <c r="C79" s="56" t="s">
        <v>172</v>
      </c>
      <c r="D79" s="57">
        <v>1</v>
      </c>
      <c r="E79" s="58" t="s">
        <v>19</v>
      </c>
      <c r="F79" s="59" t="s">
        <v>171</v>
      </c>
      <c r="G79" s="60">
        <f t="shared" si="0"/>
        <v>15</v>
      </c>
      <c r="H79" s="61">
        <v>15</v>
      </c>
      <c r="I79" s="10"/>
      <c r="J79" s="62">
        <f t="shared" si="3"/>
        <v>0</v>
      </c>
      <c r="K79" s="63" t="str">
        <f t="shared" si="4"/>
        <v xml:space="preserve"> </v>
      </c>
      <c r="L79" s="64"/>
      <c r="M79" s="65"/>
      <c r="N79" s="66"/>
      <c r="O79" s="67"/>
      <c r="P79" s="68"/>
      <c r="Q79" s="69"/>
      <c r="R79" s="70"/>
      <c r="S79" s="39"/>
    </row>
    <row r="80" spans="1:19" ht="33.75" customHeight="1" x14ac:dyDescent="0.35">
      <c r="A80" s="40"/>
      <c r="B80" s="55">
        <v>74</v>
      </c>
      <c r="C80" s="56" t="s">
        <v>173</v>
      </c>
      <c r="D80" s="57">
        <v>4</v>
      </c>
      <c r="E80" s="58" t="s">
        <v>19</v>
      </c>
      <c r="F80" s="59" t="s">
        <v>99</v>
      </c>
      <c r="G80" s="60">
        <f t="shared" si="0"/>
        <v>208</v>
      </c>
      <c r="H80" s="61">
        <v>52</v>
      </c>
      <c r="I80" s="10"/>
      <c r="J80" s="62">
        <f t="shared" si="3"/>
        <v>0</v>
      </c>
      <c r="K80" s="63" t="str">
        <f t="shared" si="4"/>
        <v xml:space="preserve"> </v>
      </c>
      <c r="L80" s="64"/>
      <c r="M80" s="65"/>
      <c r="N80" s="66"/>
      <c r="O80" s="67"/>
      <c r="P80" s="68"/>
      <c r="Q80" s="69"/>
      <c r="R80" s="70"/>
      <c r="S80" s="39"/>
    </row>
    <row r="81" spans="1:19" ht="33.75" customHeight="1" x14ac:dyDescent="0.35">
      <c r="A81" s="40"/>
      <c r="B81" s="55">
        <v>75</v>
      </c>
      <c r="C81" s="56" t="s">
        <v>174</v>
      </c>
      <c r="D81" s="57">
        <v>5</v>
      </c>
      <c r="E81" s="58" t="s">
        <v>19</v>
      </c>
      <c r="F81" s="59" t="s">
        <v>99</v>
      </c>
      <c r="G81" s="60">
        <f t="shared" si="0"/>
        <v>260</v>
      </c>
      <c r="H81" s="61">
        <v>52</v>
      </c>
      <c r="I81" s="10"/>
      <c r="J81" s="62">
        <f t="shared" si="3"/>
        <v>0</v>
      </c>
      <c r="K81" s="63" t="str">
        <f t="shared" si="4"/>
        <v xml:space="preserve"> </v>
      </c>
      <c r="L81" s="64"/>
      <c r="M81" s="65"/>
      <c r="N81" s="66"/>
      <c r="O81" s="67"/>
      <c r="P81" s="68"/>
      <c r="Q81" s="69"/>
      <c r="R81" s="70"/>
      <c r="S81" s="39"/>
    </row>
    <row r="82" spans="1:19" ht="33.75" customHeight="1" x14ac:dyDescent="0.35">
      <c r="A82" s="40"/>
      <c r="B82" s="55">
        <v>76</v>
      </c>
      <c r="C82" s="56" t="s">
        <v>175</v>
      </c>
      <c r="D82" s="57">
        <v>5</v>
      </c>
      <c r="E82" s="58" t="s">
        <v>19</v>
      </c>
      <c r="F82" s="59" t="s">
        <v>99</v>
      </c>
      <c r="G82" s="60">
        <f t="shared" si="0"/>
        <v>260</v>
      </c>
      <c r="H82" s="61">
        <v>52</v>
      </c>
      <c r="I82" s="10"/>
      <c r="J82" s="62">
        <f t="shared" si="3"/>
        <v>0</v>
      </c>
      <c r="K82" s="63" t="str">
        <f t="shared" si="4"/>
        <v xml:space="preserve"> </v>
      </c>
      <c r="L82" s="64"/>
      <c r="M82" s="65"/>
      <c r="N82" s="66"/>
      <c r="O82" s="67"/>
      <c r="P82" s="68"/>
      <c r="Q82" s="69"/>
      <c r="R82" s="70"/>
      <c r="S82" s="39"/>
    </row>
    <row r="83" spans="1:19" ht="33.75" customHeight="1" x14ac:dyDescent="0.35">
      <c r="A83" s="40"/>
      <c r="B83" s="55">
        <v>77</v>
      </c>
      <c r="C83" s="56" t="s">
        <v>176</v>
      </c>
      <c r="D83" s="57">
        <v>8</v>
      </c>
      <c r="E83" s="58" t="s">
        <v>19</v>
      </c>
      <c r="F83" s="59" t="s">
        <v>99</v>
      </c>
      <c r="G83" s="60">
        <f t="shared" si="0"/>
        <v>416</v>
      </c>
      <c r="H83" s="61">
        <v>52</v>
      </c>
      <c r="I83" s="10"/>
      <c r="J83" s="62">
        <f t="shared" si="3"/>
        <v>0</v>
      </c>
      <c r="K83" s="63" t="str">
        <f t="shared" si="4"/>
        <v xml:space="preserve"> </v>
      </c>
      <c r="L83" s="64"/>
      <c r="M83" s="65"/>
      <c r="N83" s="66"/>
      <c r="O83" s="67"/>
      <c r="P83" s="68"/>
      <c r="Q83" s="69"/>
      <c r="R83" s="70"/>
      <c r="S83" s="39"/>
    </row>
    <row r="84" spans="1:19" ht="20.25" customHeight="1" x14ac:dyDescent="0.35">
      <c r="A84" s="40"/>
      <c r="B84" s="55">
        <v>78</v>
      </c>
      <c r="C84" s="56" t="s">
        <v>177</v>
      </c>
      <c r="D84" s="57">
        <v>150</v>
      </c>
      <c r="E84" s="58" t="s">
        <v>19</v>
      </c>
      <c r="F84" s="59" t="s">
        <v>103</v>
      </c>
      <c r="G84" s="60">
        <f t="shared" si="0"/>
        <v>375</v>
      </c>
      <c r="H84" s="61">
        <v>2.5</v>
      </c>
      <c r="I84" s="10"/>
      <c r="J84" s="62">
        <f t="shared" si="3"/>
        <v>0</v>
      </c>
      <c r="K84" s="63" t="str">
        <f t="shared" si="4"/>
        <v xml:space="preserve"> </v>
      </c>
      <c r="L84" s="64"/>
      <c r="M84" s="65"/>
      <c r="N84" s="66"/>
      <c r="O84" s="67"/>
      <c r="P84" s="68"/>
      <c r="Q84" s="69"/>
      <c r="R84" s="70"/>
      <c r="S84" s="39"/>
    </row>
    <row r="85" spans="1:19" ht="20.25" customHeight="1" x14ac:dyDescent="0.35">
      <c r="A85" s="40"/>
      <c r="B85" s="55">
        <v>79</v>
      </c>
      <c r="C85" s="56" t="s">
        <v>178</v>
      </c>
      <c r="D85" s="57">
        <v>50</v>
      </c>
      <c r="E85" s="58" t="s">
        <v>19</v>
      </c>
      <c r="F85" s="59" t="s">
        <v>106</v>
      </c>
      <c r="G85" s="60">
        <f t="shared" si="0"/>
        <v>100</v>
      </c>
      <c r="H85" s="61">
        <v>2</v>
      </c>
      <c r="I85" s="10"/>
      <c r="J85" s="62">
        <f t="shared" si="3"/>
        <v>0</v>
      </c>
      <c r="K85" s="63" t="str">
        <f t="shared" si="4"/>
        <v xml:space="preserve"> </v>
      </c>
      <c r="L85" s="64"/>
      <c r="M85" s="65"/>
      <c r="N85" s="66"/>
      <c r="O85" s="67"/>
      <c r="P85" s="68"/>
      <c r="Q85" s="69"/>
      <c r="R85" s="70"/>
      <c r="S85" s="39"/>
    </row>
    <row r="86" spans="1:19" ht="20.25" customHeight="1" x14ac:dyDescent="0.35">
      <c r="A86" s="40"/>
      <c r="B86" s="55">
        <v>80</v>
      </c>
      <c r="C86" s="56" t="s">
        <v>179</v>
      </c>
      <c r="D86" s="57">
        <v>2</v>
      </c>
      <c r="E86" s="58" t="s">
        <v>19</v>
      </c>
      <c r="F86" s="59" t="s">
        <v>108</v>
      </c>
      <c r="G86" s="60">
        <f t="shared" si="0"/>
        <v>44</v>
      </c>
      <c r="H86" s="61">
        <v>22</v>
      </c>
      <c r="I86" s="10"/>
      <c r="J86" s="62">
        <f t="shared" si="3"/>
        <v>0</v>
      </c>
      <c r="K86" s="63" t="str">
        <f t="shared" si="4"/>
        <v xml:space="preserve"> </v>
      </c>
      <c r="L86" s="64"/>
      <c r="M86" s="65"/>
      <c r="N86" s="66"/>
      <c r="O86" s="67"/>
      <c r="P86" s="68"/>
      <c r="Q86" s="69"/>
      <c r="R86" s="70"/>
      <c r="S86" s="39"/>
    </row>
    <row r="87" spans="1:19" ht="20.25" customHeight="1" x14ac:dyDescent="0.35">
      <c r="A87" s="40"/>
      <c r="B87" s="55">
        <v>81</v>
      </c>
      <c r="C87" s="56" t="s">
        <v>180</v>
      </c>
      <c r="D87" s="57">
        <v>1</v>
      </c>
      <c r="E87" s="58" t="s">
        <v>20</v>
      </c>
      <c r="F87" s="59" t="s">
        <v>112</v>
      </c>
      <c r="G87" s="60">
        <f t="shared" si="0"/>
        <v>48</v>
      </c>
      <c r="H87" s="61">
        <v>48</v>
      </c>
      <c r="I87" s="10"/>
      <c r="J87" s="62">
        <f t="shared" si="3"/>
        <v>0</v>
      </c>
      <c r="K87" s="63" t="str">
        <f t="shared" si="4"/>
        <v xml:space="preserve"> </v>
      </c>
      <c r="L87" s="64"/>
      <c r="M87" s="65"/>
      <c r="N87" s="66"/>
      <c r="O87" s="67"/>
      <c r="P87" s="68"/>
      <c r="Q87" s="69"/>
      <c r="R87" s="70"/>
      <c r="S87" s="39"/>
    </row>
    <row r="88" spans="1:19" ht="20.25" customHeight="1" x14ac:dyDescent="0.35">
      <c r="A88" s="40"/>
      <c r="B88" s="55">
        <v>82</v>
      </c>
      <c r="C88" s="56" t="s">
        <v>181</v>
      </c>
      <c r="D88" s="57">
        <v>1</v>
      </c>
      <c r="E88" s="58" t="s">
        <v>20</v>
      </c>
      <c r="F88" s="59" t="s">
        <v>112</v>
      </c>
      <c r="G88" s="60">
        <f t="shared" si="0"/>
        <v>48</v>
      </c>
      <c r="H88" s="61">
        <v>48</v>
      </c>
      <c r="I88" s="10"/>
      <c r="J88" s="62">
        <f t="shared" si="3"/>
        <v>0</v>
      </c>
      <c r="K88" s="63" t="str">
        <f t="shared" si="4"/>
        <v xml:space="preserve"> </v>
      </c>
      <c r="L88" s="64"/>
      <c r="M88" s="65"/>
      <c r="N88" s="66"/>
      <c r="O88" s="67"/>
      <c r="P88" s="68"/>
      <c r="Q88" s="69"/>
      <c r="R88" s="70"/>
      <c r="S88" s="39"/>
    </row>
    <row r="89" spans="1:19" ht="20.25" customHeight="1" x14ac:dyDescent="0.35">
      <c r="A89" s="40"/>
      <c r="B89" s="55">
        <v>83</v>
      </c>
      <c r="C89" s="56" t="s">
        <v>182</v>
      </c>
      <c r="D89" s="57">
        <v>4</v>
      </c>
      <c r="E89" s="58" t="s">
        <v>29</v>
      </c>
      <c r="F89" s="59" t="s">
        <v>148</v>
      </c>
      <c r="G89" s="60">
        <f t="shared" si="0"/>
        <v>36</v>
      </c>
      <c r="H89" s="61">
        <v>9</v>
      </c>
      <c r="I89" s="10"/>
      <c r="J89" s="62">
        <f t="shared" si="3"/>
        <v>0</v>
      </c>
      <c r="K89" s="63" t="str">
        <f t="shared" si="4"/>
        <v xml:space="preserve"> </v>
      </c>
      <c r="L89" s="64"/>
      <c r="M89" s="65"/>
      <c r="N89" s="66"/>
      <c r="O89" s="67"/>
      <c r="P89" s="68"/>
      <c r="Q89" s="69"/>
      <c r="R89" s="70"/>
      <c r="S89" s="39"/>
    </row>
    <row r="90" spans="1:19" ht="20.25" customHeight="1" x14ac:dyDescent="0.35">
      <c r="A90" s="40"/>
      <c r="B90" s="55">
        <v>84</v>
      </c>
      <c r="C90" s="56" t="s">
        <v>187</v>
      </c>
      <c r="D90" s="57">
        <v>50</v>
      </c>
      <c r="E90" s="58" t="s">
        <v>19</v>
      </c>
      <c r="F90" s="59" t="s">
        <v>183</v>
      </c>
      <c r="G90" s="60">
        <f t="shared" si="0"/>
        <v>350</v>
      </c>
      <c r="H90" s="61">
        <v>7</v>
      </c>
      <c r="I90" s="10"/>
      <c r="J90" s="62">
        <f t="shared" si="3"/>
        <v>0</v>
      </c>
      <c r="K90" s="63" t="str">
        <f t="shared" si="4"/>
        <v xml:space="preserve"> </v>
      </c>
      <c r="L90" s="64"/>
      <c r="M90" s="65"/>
      <c r="N90" s="66"/>
      <c r="O90" s="67"/>
      <c r="P90" s="68"/>
      <c r="Q90" s="69"/>
      <c r="R90" s="70"/>
      <c r="S90" s="39"/>
    </row>
    <row r="91" spans="1:19" ht="20.25" customHeight="1" x14ac:dyDescent="0.35">
      <c r="A91" s="40"/>
      <c r="B91" s="55">
        <v>85</v>
      </c>
      <c r="C91" s="56" t="s">
        <v>186</v>
      </c>
      <c r="D91" s="57">
        <v>50</v>
      </c>
      <c r="E91" s="58" t="s">
        <v>19</v>
      </c>
      <c r="F91" s="59" t="s">
        <v>184</v>
      </c>
      <c r="G91" s="60">
        <f t="shared" si="0"/>
        <v>125</v>
      </c>
      <c r="H91" s="61">
        <v>2.5</v>
      </c>
      <c r="I91" s="10"/>
      <c r="J91" s="62">
        <f t="shared" si="3"/>
        <v>0</v>
      </c>
      <c r="K91" s="63" t="str">
        <f t="shared" si="4"/>
        <v xml:space="preserve"> </v>
      </c>
      <c r="L91" s="64"/>
      <c r="M91" s="65"/>
      <c r="N91" s="66"/>
      <c r="O91" s="67"/>
      <c r="P91" s="68"/>
      <c r="Q91" s="69"/>
      <c r="R91" s="70"/>
      <c r="S91" s="39"/>
    </row>
    <row r="92" spans="1:19" ht="20.25" customHeight="1" x14ac:dyDescent="0.35">
      <c r="A92" s="40"/>
      <c r="B92" s="55">
        <v>86</v>
      </c>
      <c r="C92" s="56" t="s">
        <v>185</v>
      </c>
      <c r="D92" s="57">
        <v>50</v>
      </c>
      <c r="E92" s="58" t="s">
        <v>19</v>
      </c>
      <c r="F92" s="59" t="s">
        <v>183</v>
      </c>
      <c r="G92" s="60">
        <f t="shared" si="0"/>
        <v>350</v>
      </c>
      <c r="H92" s="61">
        <v>7</v>
      </c>
      <c r="I92" s="10"/>
      <c r="J92" s="62">
        <f t="shared" si="3"/>
        <v>0</v>
      </c>
      <c r="K92" s="63" t="str">
        <f t="shared" si="4"/>
        <v xml:space="preserve"> </v>
      </c>
      <c r="L92" s="64"/>
      <c r="M92" s="65"/>
      <c r="N92" s="66"/>
      <c r="O92" s="67"/>
      <c r="P92" s="68"/>
      <c r="Q92" s="69"/>
      <c r="R92" s="70"/>
      <c r="S92" s="39"/>
    </row>
    <row r="93" spans="1:19" ht="20.25" customHeight="1" x14ac:dyDescent="0.35">
      <c r="A93" s="40"/>
      <c r="B93" s="55">
        <v>87</v>
      </c>
      <c r="C93" s="56" t="s">
        <v>88</v>
      </c>
      <c r="D93" s="57">
        <v>3</v>
      </c>
      <c r="E93" s="58" t="s">
        <v>19</v>
      </c>
      <c r="F93" s="59" t="s">
        <v>188</v>
      </c>
      <c r="G93" s="60">
        <f t="shared" si="0"/>
        <v>273</v>
      </c>
      <c r="H93" s="61">
        <v>91</v>
      </c>
      <c r="I93" s="10"/>
      <c r="J93" s="62">
        <f t="shared" si="3"/>
        <v>0</v>
      </c>
      <c r="K93" s="63" t="str">
        <f t="shared" si="4"/>
        <v xml:space="preserve"> </v>
      </c>
      <c r="L93" s="64"/>
      <c r="M93" s="65"/>
      <c r="N93" s="66"/>
      <c r="O93" s="67"/>
      <c r="P93" s="68"/>
      <c r="Q93" s="69"/>
      <c r="R93" s="70"/>
      <c r="S93" s="39"/>
    </row>
    <row r="94" spans="1:19" ht="36" customHeight="1" x14ac:dyDescent="0.35">
      <c r="A94" s="40"/>
      <c r="B94" s="55">
        <v>88</v>
      </c>
      <c r="C94" s="56" t="s">
        <v>89</v>
      </c>
      <c r="D94" s="57">
        <v>4</v>
      </c>
      <c r="E94" s="58" t="s">
        <v>19</v>
      </c>
      <c r="F94" s="59" t="s">
        <v>189</v>
      </c>
      <c r="G94" s="60">
        <f t="shared" si="0"/>
        <v>72</v>
      </c>
      <c r="H94" s="61">
        <v>18</v>
      </c>
      <c r="I94" s="10"/>
      <c r="J94" s="62">
        <f t="shared" si="3"/>
        <v>0</v>
      </c>
      <c r="K94" s="63" t="str">
        <f t="shared" si="4"/>
        <v xml:space="preserve"> </v>
      </c>
      <c r="L94" s="64"/>
      <c r="M94" s="65"/>
      <c r="N94" s="66"/>
      <c r="O94" s="67"/>
      <c r="P94" s="68"/>
      <c r="Q94" s="69"/>
      <c r="R94" s="70"/>
      <c r="S94" s="39"/>
    </row>
    <row r="95" spans="1:19" ht="36" customHeight="1" x14ac:dyDescent="0.35">
      <c r="A95" s="40"/>
      <c r="B95" s="55">
        <v>89</v>
      </c>
      <c r="C95" s="56" t="s">
        <v>192</v>
      </c>
      <c r="D95" s="57">
        <v>4</v>
      </c>
      <c r="E95" s="58" t="s">
        <v>19</v>
      </c>
      <c r="F95" s="59" t="s">
        <v>190</v>
      </c>
      <c r="G95" s="60">
        <f t="shared" si="0"/>
        <v>36</v>
      </c>
      <c r="H95" s="61">
        <v>9</v>
      </c>
      <c r="I95" s="10"/>
      <c r="J95" s="62">
        <f t="shared" si="3"/>
        <v>0</v>
      </c>
      <c r="K95" s="63" t="str">
        <f t="shared" si="4"/>
        <v xml:space="preserve"> </v>
      </c>
      <c r="L95" s="64"/>
      <c r="M95" s="65"/>
      <c r="N95" s="66"/>
      <c r="O95" s="67"/>
      <c r="P95" s="68"/>
      <c r="Q95" s="69"/>
      <c r="R95" s="70"/>
      <c r="S95" s="39"/>
    </row>
    <row r="96" spans="1:19" ht="20.25" customHeight="1" x14ac:dyDescent="0.35">
      <c r="A96" s="40"/>
      <c r="B96" s="55">
        <v>90</v>
      </c>
      <c r="C96" s="56" t="s">
        <v>193</v>
      </c>
      <c r="D96" s="57">
        <v>2</v>
      </c>
      <c r="E96" s="58" t="s">
        <v>19</v>
      </c>
      <c r="F96" s="59" t="s">
        <v>191</v>
      </c>
      <c r="G96" s="60">
        <f t="shared" si="0"/>
        <v>240</v>
      </c>
      <c r="H96" s="61">
        <v>120</v>
      </c>
      <c r="I96" s="10"/>
      <c r="J96" s="62">
        <f t="shared" si="3"/>
        <v>0</v>
      </c>
      <c r="K96" s="63" t="str">
        <f t="shared" si="4"/>
        <v xml:space="preserve"> </v>
      </c>
      <c r="L96" s="64"/>
      <c r="M96" s="65"/>
      <c r="N96" s="66"/>
      <c r="O96" s="67"/>
      <c r="P96" s="68"/>
      <c r="Q96" s="69"/>
      <c r="R96" s="70"/>
      <c r="S96" s="39"/>
    </row>
    <row r="97" spans="1:19" ht="20.25" customHeight="1" x14ac:dyDescent="0.35">
      <c r="A97" s="40"/>
      <c r="B97" s="55">
        <v>91</v>
      </c>
      <c r="C97" s="56" t="s">
        <v>194</v>
      </c>
      <c r="D97" s="57">
        <v>2</v>
      </c>
      <c r="E97" s="58" t="s">
        <v>90</v>
      </c>
      <c r="F97" s="59" t="s">
        <v>191</v>
      </c>
      <c r="G97" s="60">
        <f t="shared" si="0"/>
        <v>180</v>
      </c>
      <c r="H97" s="61">
        <v>90</v>
      </c>
      <c r="I97" s="10"/>
      <c r="J97" s="62">
        <f t="shared" si="3"/>
        <v>0</v>
      </c>
      <c r="K97" s="63" t="str">
        <f t="shared" si="4"/>
        <v xml:space="preserve"> </v>
      </c>
      <c r="L97" s="64"/>
      <c r="M97" s="65"/>
      <c r="N97" s="66"/>
      <c r="O97" s="67"/>
      <c r="P97" s="68"/>
      <c r="Q97" s="69"/>
      <c r="R97" s="70"/>
      <c r="S97" s="39"/>
    </row>
    <row r="98" spans="1:19" ht="22.5" customHeight="1" thickBot="1" x14ac:dyDescent="0.4">
      <c r="A98" s="40"/>
      <c r="B98" s="71">
        <v>92</v>
      </c>
      <c r="C98" s="72" t="s">
        <v>195</v>
      </c>
      <c r="D98" s="73">
        <v>2</v>
      </c>
      <c r="E98" s="74" t="s">
        <v>90</v>
      </c>
      <c r="F98" s="75" t="s">
        <v>108</v>
      </c>
      <c r="G98" s="76">
        <f t="shared" si="0"/>
        <v>44</v>
      </c>
      <c r="H98" s="77">
        <v>22</v>
      </c>
      <c r="I98" s="11"/>
      <c r="J98" s="78">
        <f t="shared" si="3"/>
        <v>0</v>
      </c>
      <c r="K98" s="79" t="str">
        <f t="shared" si="4"/>
        <v xml:space="preserve"> </v>
      </c>
      <c r="L98" s="80"/>
      <c r="M98" s="81"/>
      <c r="N98" s="82"/>
      <c r="O98" s="83"/>
      <c r="P98" s="84"/>
      <c r="Q98" s="85"/>
      <c r="R98" s="86"/>
      <c r="S98" s="39"/>
    </row>
    <row r="99" spans="1:19" ht="13.5" customHeight="1" thickBot="1" x14ac:dyDescent="0.4">
      <c r="C99" s="12"/>
      <c r="D99" s="12"/>
      <c r="E99" s="12"/>
      <c r="F99" s="12"/>
      <c r="G99" s="12"/>
      <c r="J99" s="87"/>
    </row>
    <row r="100" spans="1:19" ht="60.75" customHeight="1" thickTop="1" thickBot="1" x14ac:dyDescent="0.4">
      <c r="B100" s="88" t="s">
        <v>8</v>
      </c>
      <c r="C100" s="88"/>
      <c r="D100" s="88"/>
      <c r="E100" s="88"/>
      <c r="F100" s="88"/>
      <c r="G100" s="89"/>
      <c r="H100" s="90" t="s">
        <v>9</v>
      </c>
      <c r="I100" s="91" t="s">
        <v>10</v>
      </c>
      <c r="J100" s="92"/>
      <c r="K100" s="93"/>
      <c r="R100" s="94"/>
    </row>
    <row r="101" spans="1:19" ht="33" customHeight="1" thickTop="1" thickBot="1" x14ac:dyDescent="0.4">
      <c r="B101" s="95" t="s">
        <v>33</v>
      </c>
      <c r="C101" s="95"/>
      <c r="D101" s="95"/>
      <c r="E101" s="95"/>
      <c r="F101" s="95"/>
      <c r="G101" s="96"/>
      <c r="H101" s="97">
        <f>SUM(G7:G98)</f>
        <v>11944</v>
      </c>
      <c r="I101" s="98">
        <f>SUM(J7:J98)</f>
        <v>0</v>
      </c>
      <c r="J101" s="99"/>
      <c r="K101" s="100"/>
    </row>
    <row r="102" spans="1:19" ht="14.25" customHeight="1" thickTop="1" x14ac:dyDescent="0.35"/>
    <row r="103" spans="1:19" ht="14.25" customHeight="1" x14ac:dyDescent="0.35"/>
    <row r="104" spans="1:19" ht="14.25" customHeight="1" x14ac:dyDescent="0.35"/>
    <row r="105" spans="1:19" ht="14.25" customHeight="1" x14ac:dyDescent="0.35"/>
    <row r="106" spans="1:19" ht="14.25" customHeight="1" x14ac:dyDescent="0.35"/>
    <row r="107" spans="1:19" ht="14.25" customHeight="1" x14ac:dyDescent="0.35"/>
    <row r="108" spans="1:19" ht="14.25" customHeight="1" x14ac:dyDescent="0.35"/>
    <row r="109" spans="1:19" ht="14.25" customHeight="1" x14ac:dyDescent="0.35"/>
    <row r="110" spans="1:19" ht="14.25" customHeight="1" x14ac:dyDescent="0.35"/>
    <row r="111" spans="1:19" ht="14.25" customHeight="1" x14ac:dyDescent="0.35"/>
    <row r="112" spans="1:19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</sheetData>
  <sheetProtection algorithmName="SHA-512" hashValue="jlgcUGJ5EUriaDTQKTtGjEw0BMmdCXc4tWR/G+i6NJwffxWTaiyQh8/1U9jMeu98Ufls/C11aOwPoAKSK0vfOQ==" saltValue="7ICEcpu7xNd/D+k9shYNLQ==" spinCount="100000" sheet="1" objects="1" scenarios="1" selectLockedCells="1"/>
  <autoFilter ref="B6:R98" xr:uid="{00000000-0001-0000-0000-000000000000}"/>
  <mergeCells count="15">
    <mergeCell ref="Q7:Q98"/>
    <mergeCell ref="R7:R98"/>
    <mergeCell ref="B1:D1"/>
    <mergeCell ref="M7:M98"/>
    <mergeCell ref="N7:N98"/>
    <mergeCell ref="O7:O98"/>
    <mergeCell ref="P7:P98"/>
    <mergeCell ref="B3:C4"/>
    <mergeCell ref="D3:E4"/>
    <mergeCell ref="F3:F4"/>
    <mergeCell ref="B100:F100"/>
    <mergeCell ref="I100:K100"/>
    <mergeCell ref="L7:L98"/>
    <mergeCell ref="B101:F101"/>
    <mergeCell ref="I101:K101"/>
  </mergeCells>
  <conditionalFormatting sqref="B7:B98">
    <cfRule type="containsBlanks" dxfId="7" priority="61">
      <formula>LEN(TRIM(B7))=0</formula>
    </cfRule>
  </conditionalFormatting>
  <conditionalFormatting sqref="B7:B98">
    <cfRule type="cellIs" dxfId="6" priority="56" operator="greaterThanOrEqual">
      <formula>1</formula>
    </cfRule>
  </conditionalFormatting>
  <conditionalFormatting sqref="K7:K98">
    <cfRule type="cellIs" dxfId="5" priority="53" operator="equal">
      <formula>"VYHOVUJE"</formula>
    </cfRule>
  </conditionalFormatting>
  <conditionalFormatting sqref="K7:K98">
    <cfRule type="cellIs" dxfId="4" priority="52" operator="equal">
      <formula>"NEVYHOVUJE"</formula>
    </cfRule>
  </conditionalFormatting>
  <conditionalFormatting sqref="I7:I98">
    <cfRule type="containsBlanks" dxfId="3" priority="23">
      <formula>LEN(TRIM(I7))=0</formula>
    </cfRule>
  </conditionalFormatting>
  <conditionalFormatting sqref="I7:I98">
    <cfRule type="notContainsBlanks" dxfId="2" priority="22">
      <formula>LEN(TRIM(I7))&gt;0</formula>
    </cfRule>
  </conditionalFormatting>
  <conditionalFormatting sqref="I7:I98">
    <cfRule type="notContainsBlanks" dxfId="1" priority="21">
      <formula>LEN(TRIM(I7))&gt;0</formula>
    </cfRule>
  </conditionalFormatting>
  <conditionalFormatting sqref="D7:D98">
    <cfRule type="containsBlanks" dxfId="0" priority="16">
      <formula>LEN(TRIM(D7))=0</formula>
    </cfRule>
  </conditionalFormatting>
  <pageMargins left="0.23622047244094491" right="0.23622047244094491" top="0.15748031496062992" bottom="0.19685039370078741" header="0.15748031496062992" footer="0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2021-12-03T12:00:35Z</cp:lastPrinted>
  <dcterms:created xsi:type="dcterms:W3CDTF">2014-03-05T12:43:32Z</dcterms:created>
  <dcterms:modified xsi:type="dcterms:W3CDTF">2021-12-03T12:06:11Z</dcterms:modified>
</cp:coreProperties>
</file>